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ДЧБ!$A$21</definedName>
    <definedName name="FIO" localSheetId="0">ДЧБ!#REF!</definedName>
    <definedName name="LAST_CELL" localSheetId="0">ДЧБ!$H$51</definedName>
    <definedName name="SIGN" localSheetId="0">ДЧБ!$A$21:$F$22</definedName>
  </definedNames>
  <calcPr calcId="145621"/>
</workbook>
</file>

<file path=xl/calcChain.xml><?xml version="1.0" encoding="utf-8"?>
<calcChain xmlns="http://schemas.openxmlformats.org/spreadsheetml/2006/main">
  <c r="D13" i="1" l="1"/>
  <c r="E13" i="1"/>
  <c r="C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3" i="1"/>
  <c r="G34" i="1"/>
  <c r="G39" i="1"/>
  <c r="G40" i="1"/>
  <c r="G41" i="1"/>
  <c r="G42" i="1"/>
  <c r="G43" i="1"/>
  <c r="G45" i="1"/>
  <c r="G46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3" i="1"/>
  <c r="F34" i="1"/>
  <c r="F37" i="1"/>
  <c r="F38" i="1"/>
  <c r="F39" i="1"/>
  <c r="F40" i="1"/>
  <c r="F41" i="1"/>
  <c r="F42" i="1"/>
  <c r="F43" i="1"/>
  <c r="F44" i="1"/>
  <c r="F45" i="1"/>
  <c r="F46" i="1"/>
  <c r="D37" i="1"/>
  <c r="G37" i="1" s="1"/>
  <c r="E37" i="1"/>
  <c r="C37" i="1"/>
  <c r="D38" i="1"/>
  <c r="G38" i="1" s="1"/>
  <c r="E38" i="1"/>
  <c r="C38" i="1"/>
  <c r="G13" i="1" l="1"/>
  <c r="F13" i="1"/>
</calcChain>
</file>

<file path=xl/sharedStrings.xml><?xml version="1.0" encoding="utf-8"?>
<sst xmlns="http://schemas.openxmlformats.org/spreadsheetml/2006/main" count="79" uniqueCount="78">
  <si>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</si>
  <si>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</si>
  <si>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</si>
  <si>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</si>
  <si>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</si>
  <si>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</si>
  <si>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</si>
  <si>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</si>
  <si>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</si>
  <si>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</si>
  <si>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</si>
  <si>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</si>
  <si>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</si>
  <si>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</si>
  <si>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</si>
  <si>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</si>
  <si>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</si>
  <si>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</si>
  <si>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</si>
  <si>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</si>
  <si>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</si>
  <si>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</si>
  <si>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</si>
  <si>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</si>
  <si>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</si>
  <si>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</si>
  <si>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</si>
  <si>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</si>
  <si>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</si>
  <si>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</si>
  <si>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</si>
  <si>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</si>
  <si>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</si>
  <si>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</si>
  <si>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</si>
  <si>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</si>
  <si>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</si>
  <si>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</si>
  <si>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</si>
  <si>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</si>
  <si>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</si>
  <si>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</si>
  <si>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</si>
  <si>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</si>
  <si>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</si>
  <si>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</si>
  <si>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1.14.06020.00.0000.430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</si>
  <si>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</si>
  <si>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</si>
  <si>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</si>
  <si>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</si>
  <si>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</si>
  <si>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</si>
  <si>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</si>
  <si>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</si>
  <si>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</si>
  <si>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</si>
  <si>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</si>
  <si>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</si>
  <si>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</si>
  <si>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</si>
  <si>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</si>
  <si>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Итого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</si>
  <si>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</si>
  <si>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</si>
  <si>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</si>
  <si>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</si>
  <si>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</si>
  <si>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9 месяцев 2023 года</t>
  </si>
  <si>
    <t>план 2023г.</t>
  </si>
  <si>
    <t>план 9 месяцев 2023г</t>
  </si>
  <si>
    <t>кассовое исполнение на 01.10.2023 г.</t>
  </si>
  <si>
    <t>выполнение плана в %</t>
  </si>
  <si>
    <t>к год.назнач.</t>
  </si>
  <si>
    <t>к кв.назнач.</t>
  </si>
  <si>
    <t>НАЛОГОВЫЕ И НЕНАЛОГОВЫЕ ДОХОДЫ</t>
  </si>
  <si>
    <t>Едогонского муниципального образования</t>
  </si>
  <si>
    <t xml:space="preserve">        Отчет об исполнении бюджета Едогонского муниципального образования по доходам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</si>
</sst>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5" formatCode="?"/>
    <numFmt numFmtId="166" formatCode="_(* #,##0.0_);_(* \(#,##0.0\);_(* &quot;-&quot;??_);_(@_)"/>
    <numFmt numFmtId="167" formatCode="0.0"/>
  </numFmts>
  <fonts count="14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sz val="10"/>
      <name val="Arial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/>
    <xf numFmtId="0" fontId="10" fillId="0" borderId="0" xfId="0" applyFont="1" applyAlignment="1">
      <alignment horizontal="right"/>
    </xf>
    <xf numFmtId="0" fontId="10" fillId="0" borderId="0" xfId="0" applyFont="1" applyAlignment="1"/>
    <xf numFmtId="49" fontId="11" fillId="0" borderId="0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wrapText="1"/>
    </xf>
    <xf numFmtId="0" fontId="12" fillId="0" borderId="0" xfId="0" applyFont="1" applyBorder="1" applyAlignment="1" applyProtection="1"/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vertical="center"/>
    </xf>
    <xf numFmtId="43" fontId="0" fillId="0" borderId="0" xfId="0" applyNumberFormat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8"/>
  <sheetViews>
    <sheetView showGridLines="0" tabSelected="1" workbookViewId="0">
      <selection activeCell="B3" sqref="B3"/>
    </sheetView>
  </sheetViews>
  <sheetFormatPr defaultRowHeight="12.75" customHeight="1" outlineLevelRow="1" x14ac:dyDescent="0.2"/>
  <cols>
    <col min="1" max="1" width="19" customWidth="1"/>
    <col min="2" max="2" width="36" customWidth="1"/>
    <col min="3" max="5" width="15.42578125" customWidth="1"/>
    <col min="6" max="6" width="11.7109375" customWidth="1"/>
    <col min="7" max="7" width="11.140625" customWidth="1"/>
    <col min="8" max="8" width="9.140625" customWidth="1"/>
  </cols>
  <sheetData>
    <row r="1" spans="1:8" ht="12.75" customHeight="1" x14ac:dyDescent="0.25">
      <c r="A1" s="9"/>
      <c r="B1" s="9"/>
      <c r="C1" s="9"/>
      <c r="D1" s="9"/>
      <c r="G1" s="10" t="s">
        <v>66</v>
      </c>
      <c r="H1" s="1"/>
    </row>
    <row r="2" spans="1:8" ht="15" x14ac:dyDescent="0.25">
      <c r="A2" s="9"/>
      <c r="B2" s="9"/>
      <c r="C2" s="9"/>
      <c r="D2" s="9"/>
      <c r="G2" s="10" t="s">
        <v>67</v>
      </c>
      <c r="H2" s="1"/>
    </row>
    <row r="3" spans="1:8" ht="15" x14ac:dyDescent="0.25">
      <c r="A3" s="9"/>
      <c r="B3" s="9"/>
      <c r="C3" s="9"/>
      <c r="D3" s="9"/>
      <c r="G3" s="10" t="s">
        <v>76</v>
      </c>
      <c r="H3" s="2"/>
    </row>
    <row r="4" spans="1:8" ht="15" x14ac:dyDescent="0.25">
      <c r="A4" s="9"/>
      <c r="B4" s="9"/>
      <c r="C4" s="9"/>
      <c r="D4" s="9"/>
      <c r="G4" s="10" t="s">
        <v>68</v>
      </c>
      <c r="H4" s="2"/>
    </row>
    <row r="5" spans="1:8" ht="15" x14ac:dyDescent="0.25">
      <c r="A5" s="9"/>
      <c r="B5" s="9"/>
      <c r="C5" s="9"/>
      <c r="D5" s="9"/>
      <c r="E5" s="11"/>
      <c r="G5" s="11"/>
      <c r="H5" s="3"/>
    </row>
    <row r="6" spans="1:8" ht="15.75" x14ac:dyDescent="0.25">
      <c r="A6" s="12" t="s">
        <v>77</v>
      </c>
      <c r="B6" s="12"/>
      <c r="C6" s="12"/>
      <c r="D6" s="12"/>
      <c r="E6" s="12"/>
      <c r="F6" s="12"/>
      <c r="G6" s="12"/>
    </row>
    <row r="7" spans="1:8" ht="5.25" customHeight="1" x14ac:dyDescent="0.2">
      <c r="A7" s="13"/>
      <c r="B7" s="13"/>
      <c r="C7" s="13"/>
      <c r="D7" s="13"/>
      <c r="E7" s="13"/>
      <c r="F7" s="13"/>
      <c r="G7" s="13"/>
    </row>
    <row r="8" spans="1:8" hidden="1" x14ac:dyDescent="0.2">
      <c r="A8" s="13"/>
      <c r="B8" s="13"/>
      <c r="C8" s="13"/>
      <c r="D8" s="13"/>
      <c r="E8" s="13"/>
      <c r="F8" s="13"/>
      <c r="G8" s="13"/>
    </row>
    <row r="9" spans="1:8" x14ac:dyDescent="0.2">
      <c r="A9" s="14"/>
      <c r="B9" s="14"/>
      <c r="C9" s="14"/>
      <c r="D9" s="14"/>
      <c r="E9" s="14"/>
    </row>
    <row r="10" spans="1:8" x14ac:dyDescent="0.2">
      <c r="A10" s="15" t="s">
        <v>0</v>
      </c>
      <c r="B10" s="15"/>
      <c r="C10" s="15"/>
      <c r="D10" s="15"/>
      <c r="E10" s="15"/>
      <c r="F10" s="15"/>
      <c r="G10" s="15"/>
      <c r="H10" s="1"/>
    </row>
    <row r="11" spans="1:8" ht="25.5" customHeight="1" x14ac:dyDescent="0.2">
      <c r="A11" s="16" t="s">
        <v>1</v>
      </c>
      <c r="B11" s="16" t="s">
        <v>2</v>
      </c>
      <c r="C11" s="16" t="s">
        <v>69</v>
      </c>
      <c r="D11" s="16" t="s">
        <v>70</v>
      </c>
      <c r="E11" s="16" t="s">
        <v>71</v>
      </c>
      <c r="F11" s="17" t="s">
        <v>72</v>
      </c>
      <c r="G11" s="17"/>
    </row>
    <row r="12" spans="1:8" ht="15.75" customHeight="1" x14ac:dyDescent="0.2">
      <c r="A12" s="16"/>
      <c r="B12" s="16"/>
      <c r="C12" s="16"/>
      <c r="D12" s="16"/>
      <c r="E12" s="16"/>
      <c r="F12" s="18" t="s">
        <v>73</v>
      </c>
      <c r="G12" s="18" t="s">
        <v>74</v>
      </c>
    </row>
    <row r="13" spans="1:8" x14ac:dyDescent="0.2">
      <c r="A13" s="4" t="s">
        <v>75</v>
      </c>
      <c r="B13" s="4"/>
      <c r="C13" s="19">
        <f>C14+C17+C22+C24+C26+C29+C31+C33+C35</f>
        <v>1511240</v>
      </c>
      <c r="D13" s="19">
        <f t="shared" ref="D13:E13" si="0">D14+D17+D22+D24+D26+D29+D31+D33+D35</f>
        <v>1076900</v>
      </c>
      <c r="E13" s="19">
        <f t="shared" si="0"/>
        <v>1104945.0499999998</v>
      </c>
      <c r="F13" s="20">
        <f>E13/C13*100</f>
        <v>73.115127312670381</v>
      </c>
      <c r="G13" s="20">
        <f>E13/D13*100</f>
        <v>102.60423901940754</v>
      </c>
    </row>
    <row r="14" spans="1:8" x14ac:dyDescent="0.2">
      <c r="A14" s="22" t="s">
        <v>3</v>
      </c>
      <c r="B14" s="23" t="s">
        <v>4</v>
      </c>
      <c r="C14" s="24">
        <v>329100</v>
      </c>
      <c r="D14" s="24">
        <v>293200</v>
      </c>
      <c r="E14" s="24">
        <v>293209.24</v>
      </c>
      <c r="F14" s="20">
        <f t="shared" ref="F14:F46" si="1">E14/C14*100</f>
        <v>89.094269219082349</v>
      </c>
      <c r="G14" s="20">
        <f t="shared" ref="G14:G46" si="2">E14/D14*100</f>
        <v>100.00315143246929</v>
      </c>
    </row>
    <row r="15" spans="1:8" ht="76.5" outlineLevel="1" x14ac:dyDescent="0.2">
      <c r="A15" s="25" t="s">
        <v>5</v>
      </c>
      <c r="B15" s="26" t="s">
        <v>6</v>
      </c>
      <c r="C15" s="27">
        <v>318800</v>
      </c>
      <c r="D15" s="27">
        <v>286100</v>
      </c>
      <c r="E15" s="27">
        <v>286104.33</v>
      </c>
      <c r="F15" s="20">
        <f t="shared" si="1"/>
        <v>89.744143663739024</v>
      </c>
      <c r="G15" s="20">
        <f t="shared" si="2"/>
        <v>100.00151345683328</v>
      </c>
    </row>
    <row r="16" spans="1:8" ht="51" outlineLevel="1" x14ac:dyDescent="0.2">
      <c r="A16" s="25" t="s">
        <v>7</v>
      </c>
      <c r="B16" s="28" t="s">
        <v>8</v>
      </c>
      <c r="C16" s="27">
        <v>10300</v>
      </c>
      <c r="D16" s="27">
        <v>7100</v>
      </c>
      <c r="E16" s="27">
        <v>7104.91</v>
      </c>
      <c r="F16" s="20">
        <f t="shared" si="1"/>
        <v>68.979708737864073</v>
      </c>
      <c r="G16" s="20">
        <f t="shared" si="2"/>
        <v>100.06915492957746</v>
      </c>
    </row>
    <row r="17" spans="1:7" ht="38.25" x14ac:dyDescent="0.2">
      <c r="A17" s="22" t="s">
        <v>9</v>
      </c>
      <c r="B17" s="23" t="s">
        <v>10</v>
      </c>
      <c r="C17" s="24">
        <v>786740</v>
      </c>
      <c r="D17" s="24">
        <v>662400</v>
      </c>
      <c r="E17" s="24">
        <v>662508.35</v>
      </c>
      <c r="F17" s="20">
        <f t="shared" si="1"/>
        <v>84.209313114879109</v>
      </c>
      <c r="G17" s="20">
        <f t="shared" si="2"/>
        <v>100.01635718599033</v>
      </c>
    </row>
    <row r="18" spans="1:7" ht="76.5" outlineLevel="1" x14ac:dyDescent="0.2">
      <c r="A18" s="25" t="s">
        <v>11</v>
      </c>
      <c r="B18" s="28" t="s">
        <v>12</v>
      </c>
      <c r="C18" s="27">
        <v>372640</v>
      </c>
      <c r="D18" s="27">
        <v>339300</v>
      </c>
      <c r="E18" s="27">
        <v>339361.13</v>
      </c>
      <c r="F18" s="20">
        <f t="shared" si="1"/>
        <v>91.069431623014168</v>
      </c>
      <c r="G18" s="20">
        <f t="shared" si="2"/>
        <v>100.01801650456824</v>
      </c>
    </row>
    <row r="19" spans="1:7" ht="89.25" outlineLevel="1" x14ac:dyDescent="0.2">
      <c r="A19" s="25" t="s">
        <v>13</v>
      </c>
      <c r="B19" s="26" t="s">
        <v>14</v>
      </c>
      <c r="C19" s="27">
        <v>2590</v>
      </c>
      <c r="D19" s="27">
        <v>1800</v>
      </c>
      <c r="E19" s="27">
        <v>1828.58</v>
      </c>
      <c r="F19" s="20">
        <f t="shared" si="1"/>
        <v>70.601544401544402</v>
      </c>
      <c r="G19" s="20">
        <f t="shared" si="2"/>
        <v>101.58777777777776</v>
      </c>
    </row>
    <row r="20" spans="1:7" ht="76.5" outlineLevel="1" x14ac:dyDescent="0.2">
      <c r="A20" s="25" t="s">
        <v>15</v>
      </c>
      <c r="B20" s="28" t="s">
        <v>16</v>
      </c>
      <c r="C20" s="27">
        <v>460660</v>
      </c>
      <c r="D20" s="27">
        <v>361100</v>
      </c>
      <c r="E20" s="27">
        <v>361134.99</v>
      </c>
      <c r="F20" s="20">
        <f t="shared" si="1"/>
        <v>78.395126557547869</v>
      </c>
      <c r="G20" s="20">
        <f t="shared" si="2"/>
        <v>100.00968983661036</v>
      </c>
    </row>
    <row r="21" spans="1:7" ht="76.5" outlineLevel="1" x14ac:dyDescent="0.2">
      <c r="A21" s="25" t="s">
        <v>17</v>
      </c>
      <c r="B21" s="28" t="s">
        <v>18</v>
      </c>
      <c r="C21" s="27">
        <v>-49150</v>
      </c>
      <c r="D21" s="27">
        <v>-39800</v>
      </c>
      <c r="E21" s="27">
        <v>-39816.35</v>
      </c>
      <c r="F21" s="20">
        <f t="shared" si="1"/>
        <v>81.009867751780263</v>
      </c>
      <c r="G21" s="20">
        <f t="shared" si="2"/>
        <v>100.04108040201005</v>
      </c>
    </row>
    <row r="22" spans="1:7" x14ac:dyDescent="0.2">
      <c r="A22" s="22" t="s">
        <v>19</v>
      </c>
      <c r="B22" s="23" t="s">
        <v>20</v>
      </c>
      <c r="C22" s="24">
        <v>30400</v>
      </c>
      <c r="D22" s="24">
        <v>30400</v>
      </c>
      <c r="E22" s="24">
        <v>30430.63</v>
      </c>
      <c r="F22" s="20">
        <f t="shared" si="1"/>
        <v>100.10075657894737</v>
      </c>
      <c r="G22" s="20">
        <f t="shared" si="2"/>
        <v>100.10075657894737</v>
      </c>
    </row>
    <row r="23" spans="1:7" outlineLevel="1" x14ac:dyDescent="0.2">
      <c r="A23" s="25" t="s">
        <v>21</v>
      </c>
      <c r="B23" s="28" t="s">
        <v>20</v>
      </c>
      <c r="C23" s="27">
        <v>30400</v>
      </c>
      <c r="D23" s="27">
        <v>30400</v>
      </c>
      <c r="E23" s="27">
        <v>30430.63</v>
      </c>
      <c r="F23" s="20">
        <f t="shared" si="1"/>
        <v>100.10075657894737</v>
      </c>
      <c r="G23" s="20">
        <f t="shared" si="2"/>
        <v>100.10075657894737</v>
      </c>
    </row>
    <row r="24" spans="1:7" x14ac:dyDescent="0.2">
      <c r="A24" s="22" t="s">
        <v>22</v>
      </c>
      <c r="B24" s="23" t="s">
        <v>23</v>
      </c>
      <c r="C24" s="24">
        <v>1000</v>
      </c>
      <c r="D24" s="24">
        <v>1000</v>
      </c>
      <c r="E24" s="24">
        <v>3427.59</v>
      </c>
      <c r="F24" s="20">
        <f t="shared" si="1"/>
        <v>342.75900000000001</v>
      </c>
      <c r="G24" s="20">
        <f t="shared" si="2"/>
        <v>342.75900000000001</v>
      </c>
    </row>
    <row r="25" spans="1:7" ht="51" outlineLevel="1" x14ac:dyDescent="0.2">
      <c r="A25" s="25" t="s">
        <v>24</v>
      </c>
      <c r="B25" s="28" t="s">
        <v>25</v>
      </c>
      <c r="C25" s="27">
        <v>1000</v>
      </c>
      <c r="D25" s="27">
        <v>1000</v>
      </c>
      <c r="E25" s="27">
        <v>3427.59</v>
      </c>
      <c r="F25" s="20">
        <f t="shared" si="1"/>
        <v>342.75900000000001</v>
      </c>
      <c r="G25" s="20">
        <f t="shared" si="2"/>
        <v>342.75900000000001</v>
      </c>
    </row>
    <row r="26" spans="1:7" x14ac:dyDescent="0.2">
      <c r="A26" s="22" t="s">
        <v>26</v>
      </c>
      <c r="B26" s="23" t="s">
        <v>27</v>
      </c>
      <c r="C26" s="24">
        <v>322000</v>
      </c>
      <c r="D26" s="24">
        <v>60500</v>
      </c>
      <c r="E26" s="24">
        <v>60601.02</v>
      </c>
      <c r="F26" s="20">
        <f t="shared" si="1"/>
        <v>18.820192546583851</v>
      </c>
      <c r="G26" s="20">
        <f t="shared" si="2"/>
        <v>100.16697520661157</v>
      </c>
    </row>
    <row r="27" spans="1:7" outlineLevel="1" x14ac:dyDescent="0.2">
      <c r="A27" s="25" t="s">
        <v>28</v>
      </c>
      <c r="B27" s="28" t="s">
        <v>29</v>
      </c>
      <c r="C27" s="27">
        <v>110000</v>
      </c>
      <c r="D27" s="27">
        <v>39800</v>
      </c>
      <c r="E27" s="27">
        <v>39817</v>
      </c>
      <c r="F27" s="20">
        <f t="shared" si="1"/>
        <v>36.197272727272725</v>
      </c>
      <c r="G27" s="20">
        <f t="shared" si="2"/>
        <v>100.0427135678392</v>
      </c>
    </row>
    <row r="28" spans="1:7" outlineLevel="1" x14ac:dyDescent="0.2">
      <c r="A28" s="25" t="s">
        <v>30</v>
      </c>
      <c r="B28" s="28" t="s">
        <v>31</v>
      </c>
      <c r="C28" s="27">
        <v>212000</v>
      </c>
      <c r="D28" s="27">
        <v>20700</v>
      </c>
      <c r="E28" s="27">
        <v>20784.02</v>
      </c>
      <c r="F28" s="20">
        <f t="shared" si="1"/>
        <v>9.8037830188679251</v>
      </c>
      <c r="G28" s="20">
        <f t="shared" si="2"/>
        <v>100.40589371980677</v>
      </c>
    </row>
    <row r="29" spans="1:7" ht="51" x14ac:dyDescent="0.2">
      <c r="A29" s="22" t="s">
        <v>32</v>
      </c>
      <c r="B29" s="23" t="s">
        <v>33</v>
      </c>
      <c r="C29" s="24">
        <v>4000</v>
      </c>
      <c r="D29" s="24">
        <v>3400</v>
      </c>
      <c r="E29" s="24">
        <v>3400</v>
      </c>
      <c r="F29" s="20">
        <f t="shared" si="1"/>
        <v>85</v>
      </c>
      <c r="G29" s="20">
        <f t="shared" si="2"/>
        <v>100</v>
      </c>
    </row>
    <row r="30" spans="1:7" ht="76.5" outlineLevel="1" x14ac:dyDescent="0.2">
      <c r="A30" s="25" t="s">
        <v>34</v>
      </c>
      <c r="B30" s="28" t="s">
        <v>35</v>
      </c>
      <c r="C30" s="27">
        <v>4000</v>
      </c>
      <c r="D30" s="27">
        <v>3400</v>
      </c>
      <c r="E30" s="27">
        <v>3400</v>
      </c>
      <c r="F30" s="20">
        <f t="shared" si="1"/>
        <v>85</v>
      </c>
      <c r="G30" s="20">
        <f t="shared" si="2"/>
        <v>100</v>
      </c>
    </row>
    <row r="31" spans="1:7" ht="95.25" customHeight="1" x14ac:dyDescent="0.2">
      <c r="A31" s="22" t="s">
        <v>36</v>
      </c>
      <c r="B31" s="29" t="s">
        <v>37</v>
      </c>
      <c r="C31" s="24">
        <v>0</v>
      </c>
      <c r="D31" s="24">
        <v>0</v>
      </c>
      <c r="E31" s="24">
        <v>1000</v>
      </c>
      <c r="F31" s="20"/>
      <c r="G31" s="20"/>
    </row>
    <row r="32" spans="1:7" ht="89.25" outlineLevel="1" x14ac:dyDescent="0.2">
      <c r="A32" s="25" t="s">
        <v>38</v>
      </c>
      <c r="B32" s="26" t="s">
        <v>39</v>
      </c>
      <c r="C32" s="27">
        <v>0</v>
      </c>
      <c r="D32" s="27">
        <v>0</v>
      </c>
      <c r="E32" s="27">
        <v>1000</v>
      </c>
      <c r="F32" s="20"/>
      <c r="G32" s="20"/>
    </row>
    <row r="33" spans="1:7" x14ac:dyDescent="0.2">
      <c r="A33" s="22" t="s">
        <v>40</v>
      </c>
      <c r="B33" s="23" t="s">
        <v>41</v>
      </c>
      <c r="C33" s="24">
        <v>38000</v>
      </c>
      <c r="D33" s="24">
        <v>26000</v>
      </c>
      <c r="E33" s="24">
        <v>26000</v>
      </c>
      <c r="F33" s="20">
        <f t="shared" si="1"/>
        <v>68.421052631578945</v>
      </c>
      <c r="G33" s="20">
        <f t="shared" si="2"/>
        <v>100</v>
      </c>
    </row>
    <row r="34" spans="1:7" outlineLevel="1" x14ac:dyDescent="0.2">
      <c r="A34" s="25" t="s">
        <v>42</v>
      </c>
      <c r="B34" s="28" t="s">
        <v>43</v>
      </c>
      <c r="C34" s="27">
        <v>38000</v>
      </c>
      <c r="D34" s="27">
        <v>26000</v>
      </c>
      <c r="E34" s="27">
        <v>26000</v>
      </c>
      <c r="F34" s="20">
        <f t="shared" si="1"/>
        <v>68.421052631578945</v>
      </c>
      <c r="G34" s="20">
        <f t="shared" si="2"/>
        <v>100</v>
      </c>
    </row>
    <row r="35" spans="1:7" ht="38.25" x14ac:dyDescent="0.2">
      <c r="A35" s="22" t="s">
        <v>44</v>
      </c>
      <c r="B35" s="23" t="s">
        <v>45</v>
      </c>
      <c r="C35" s="24">
        <v>0</v>
      </c>
      <c r="D35" s="24">
        <v>0</v>
      </c>
      <c r="E35" s="24">
        <v>24368.22</v>
      </c>
      <c r="F35" s="20"/>
      <c r="G35" s="20"/>
    </row>
    <row r="36" spans="1:7" ht="51" outlineLevel="1" x14ac:dyDescent="0.2">
      <c r="A36" s="25" t="s">
        <v>46</v>
      </c>
      <c r="B36" s="28" t="s">
        <v>47</v>
      </c>
      <c r="C36" s="27">
        <v>0</v>
      </c>
      <c r="D36" s="27">
        <v>0</v>
      </c>
      <c r="E36" s="27">
        <v>24368.22</v>
      </c>
      <c r="F36" s="20"/>
      <c r="G36" s="20"/>
    </row>
    <row r="37" spans="1:7" outlineLevel="1" x14ac:dyDescent="0.2">
      <c r="A37" s="4" t="s">
        <v>63</v>
      </c>
      <c r="B37" s="4"/>
      <c r="C37" s="5">
        <f>C38</f>
        <v>23141600</v>
      </c>
      <c r="D37" s="5">
        <f t="shared" ref="D37:E37" si="3">D38</f>
        <v>17639890.169999998</v>
      </c>
      <c r="E37" s="5">
        <f t="shared" si="3"/>
        <v>17639890.169999998</v>
      </c>
      <c r="F37" s="20">
        <f t="shared" si="1"/>
        <v>76.22588831368617</v>
      </c>
      <c r="G37" s="20">
        <f t="shared" si="2"/>
        <v>100</v>
      </c>
    </row>
    <row r="38" spans="1:7" ht="25.5" outlineLevel="1" x14ac:dyDescent="0.2">
      <c r="A38" s="6" t="s">
        <v>64</v>
      </c>
      <c r="B38" s="7" t="s">
        <v>65</v>
      </c>
      <c r="C38" s="8">
        <f>C39+C41+C43</f>
        <v>23141600</v>
      </c>
      <c r="D38" s="8">
        <f t="shared" ref="D38:E38" si="4">D39+D41+D43</f>
        <v>17639890.169999998</v>
      </c>
      <c r="E38" s="8">
        <f t="shared" si="4"/>
        <v>17639890.169999998</v>
      </c>
      <c r="F38" s="20">
        <f t="shared" si="1"/>
        <v>76.22588831368617</v>
      </c>
      <c r="G38" s="20">
        <f t="shared" si="2"/>
        <v>100</v>
      </c>
    </row>
    <row r="39" spans="1:7" ht="25.5" x14ac:dyDescent="0.2">
      <c r="A39" s="22" t="s">
        <v>48</v>
      </c>
      <c r="B39" s="23" t="s">
        <v>49</v>
      </c>
      <c r="C39" s="24">
        <v>14044800</v>
      </c>
      <c r="D39" s="24">
        <v>11040600</v>
      </c>
      <c r="E39" s="24">
        <v>11040600</v>
      </c>
      <c r="F39" s="20">
        <f t="shared" si="1"/>
        <v>78.609876965140131</v>
      </c>
      <c r="G39" s="20">
        <f t="shared" si="2"/>
        <v>100</v>
      </c>
    </row>
    <row r="40" spans="1:7" ht="51" outlineLevel="1" x14ac:dyDescent="0.2">
      <c r="A40" s="25" t="s">
        <v>50</v>
      </c>
      <c r="B40" s="28" t="s">
        <v>51</v>
      </c>
      <c r="C40" s="27">
        <v>14044800</v>
      </c>
      <c r="D40" s="27">
        <v>11040600</v>
      </c>
      <c r="E40" s="27">
        <v>11040600</v>
      </c>
      <c r="F40" s="20">
        <f t="shared" si="1"/>
        <v>78.609876965140131</v>
      </c>
      <c r="G40" s="20">
        <f t="shared" si="2"/>
        <v>100</v>
      </c>
    </row>
    <row r="41" spans="1:7" ht="38.25" x14ac:dyDescent="0.2">
      <c r="A41" s="22" t="s">
        <v>52</v>
      </c>
      <c r="B41" s="23" t="s">
        <v>53</v>
      </c>
      <c r="C41" s="24">
        <v>8922400</v>
      </c>
      <c r="D41" s="24">
        <v>6493504.2599999998</v>
      </c>
      <c r="E41" s="24">
        <v>6493504.2599999998</v>
      </c>
      <c r="F41" s="20">
        <f t="shared" si="1"/>
        <v>72.777551555635256</v>
      </c>
      <c r="G41" s="20">
        <f t="shared" si="2"/>
        <v>100</v>
      </c>
    </row>
    <row r="42" spans="1:7" outlineLevel="1" x14ac:dyDescent="0.2">
      <c r="A42" s="25" t="s">
        <v>54</v>
      </c>
      <c r="B42" s="28" t="s">
        <v>55</v>
      </c>
      <c r="C42" s="27">
        <v>8922400</v>
      </c>
      <c r="D42" s="27">
        <v>6493504.2599999998</v>
      </c>
      <c r="E42" s="27">
        <v>6493504.2599999998</v>
      </c>
      <c r="F42" s="20">
        <f t="shared" si="1"/>
        <v>72.777551555635256</v>
      </c>
      <c r="G42" s="20">
        <f t="shared" si="2"/>
        <v>100</v>
      </c>
    </row>
    <row r="43" spans="1:7" ht="25.5" x14ac:dyDescent="0.2">
      <c r="A43" s="22" t="s">
        <v>56</v>
      </c>
      <c r="B43" s="23" t="s">
        <v>57</v>
      </c>
      <c r="C43" s="24">
        <v>174400</v>
      </c>
      <c r="D43" s="24">
        <v>105785.91</v>
      </c>
      <c r="E43" s="24">
        <v>105785.91</v>
      </c>
      <c r="F43" s="20">
        <f t="shared" si="1"/>
        <v>60.657058486238533</v>
      </c>
      <c r="G43" s="20">
        <f t="shared" si="2"/>
        <v>100</v>
      </c>
    </row>
    <row r="44" spans="1:7" ht="38.25" outlineLevel="1" x14ac:dyDescent="0.2">
      <c r="A44" s="25" t="s">
        <v>58</v>
      </c>
      <c r="B44" s="28" t="s">
        <v>59</v>
      </c>
      <c r="C44" s="27">
        <v>700</v>
      </c>
      <c r="D44" s="27">
        <v>0</v>
      </c>
      <c r="E44" s="27">
        <v>0</v>
      </c>
      <c r="F44" s="20">
        <f t="shared" si="1"/>
        <v>0</v>
      </c>
      <c r="G44" s="20"/>
    </row>
    <row r="45" spans="1:7" ht="51" outlineLevel="1" x14ac:dyDescent="0.2">
      <c r="A45" s="25" t="s">
        <v>60</v>
      </c>
      <c r="B45" s="28" t="s">
        <v>61</v>
      </c>
      <c r="C45" s="27">
        <v>173700</v>
      </c>
      <c r="D45" s="27">
        <v>105785.91</v>
      </c>
      <c r="E45" s="27">
        <v>105785.91</v>
      </c>
      <c r="F45" s="20">
        <f t="shared" si="1"/>
        <v>60.901502590673573</v>
      </c>
      <c r="G45" s="20">
        <f t="shared" si="2"/>
        <v>100</v>
      </c>
    </row>
    <row r="46" spans="1:7" ht="13.5" x14ac:dyDescent="0.25">
      <c r="A46" s="30" t="s">
        <v>62</v>
      </c>
      <c r="B46" s="31"/>
      <c r="C46" s="32">
        <v>24652840</v>
      </c>
      <c r="D46" s="32">
        <v>18716790.170000002</v>
      </c>
      <c r="E46" s="32">
        <v>18744835.219999999</v>
      </c>
      <c r="F46" s="20">
        <f t="shared" si="1"/>
        <v>76.035196026096784</v>
      </c>
      <c r="G46" s="20">
        <f t="shared" si="2"/>
        <v>100.14983899346667</v>
      </c>
    </row>
    <row r="48" spans="1:7" ht="12.75" customHeight="1" x14ac:dyDescent="0.2">
      <c r="C48" s="21"/>
      <c r="D48" s="21"/>
      <c r="E48" s="21"/>
    </row>
  </sheetData>
  <mergeCells count="10">
    <mergeCell ref="A37:B37"/>
    <mergeCell ref="A6:G6"/>
    <mergeCell ref="A11:A12"/>
    <mergeCell ref="B11:B12"/>
    <mergeCell ref="C11:C12"/>
    <mergeCell ref="D11:D12"/>
    <mergeCell ref="E11:E12"/>
    <mergeCell ref="F11:G11"/>
    <mergeCell ref="A13:B13"/>
    <mergeCell ref="A9:E9"/>
  </mergeCells>
  <pageMargins left="0.39370078740157483" right="0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dochod1</dc:creator>
  <dc:description>POI HSSF rep:2.55.0.339</dc:description>
  <cp:lastModifiedBy>dochod1</cp:lastModifiedBy>
  <cp:lastPrinted>2023-10-27T08:03:58Z</cp:lastPrinted>
  <dcterms:created xsi:type="dcterms:W3CDTF">2023-10-19T07:48:58Z</dcterms:created>
  <dcterms:modified xsi:type="dcterms:W3CDTF">2023-10-27T08:12:52Z</dcterms:modified>
</cp:coreProperties>
</file>