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5715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44" i="1" l="1"/>
  <c r="I48" i="1" l="1"/>
  <c r="I47" i="1"/>
  <c r="I46" i="1"/>
  <c r="I45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L28" i="1"/>
  <c r="K28" i="1"/>
</calcChain>
</file>

<file path=xl/sharedStrings.xml><?xml version="1.0" encoding="utf-8"?>
<sst xmlns="http://schemas.openxmlformats.org/spreadsheetml/2006/main" count="340" uniqueCount="120">
  <si>
    <t>ПЛАН-ГРАФИК</t>
  </si>
  <si>
    <t>закупок товаров, работ, услуг на 2023 финансовый год</t>
  </si>
  <si>
    <t>и на плановый период 2024 и 2025 годов</t>
  </si>
  <si>
    <t>1. Информация о заказчике:</t>
  </si>
  <si>
    <t>Коды</t>
  </si>
  <si>
    <t>Наименование заказчика</t>
  </si>
  <si>
    <t>АДМИНИСТРАЦИЯ ЕДОГОНСКОГО СЕЛЬСКОГО ПОСЕЛЕНИЯ</t>
  </si>
  <si>
    <t>ИНН</t>
  </si>
  <si>
    <t>3816007888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</si>
  <si>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</si>
  <si>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</si>
  <si>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</si>
  <si>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</si>
  <si>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</si>
  <si>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</si>
  <si>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</si>
  <si>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</si>
  <si>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</si>
  <si>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</si>
  <si>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</si>
  <si>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665222, Иркутская обл, Тулунский р-н, Едогон с, УЛ ЛЕНИНА, 66, 7-39530-32461, iedoghon.adm.12@mail.ru</t>
  </si>
  <si>
    <t>по ОКТМО</t>
  </si>
  <si>
    <t>25638422101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</si>
  <si>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</si>
  <si>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</si>
  <si>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</si>
  <si>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</si>
  <si>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</si>
  <si>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</si>
  <si>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2023 финансовый год и на плановый период 2024 и 2025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</si>
  <si>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</si>
  <si>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</si>
  <si>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</si>
  <si>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</si>
  <si>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</si>
  <si>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</si>
  <si>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</si>
  <si>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</si>
  <si>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</si>
  <si>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</si>
  <si>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</si>
  <si>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</si>
  <si>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</si>
  <si>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</si>
  <si>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</si>
  <si>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</si>
  <si>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</si>
  <si>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</si>
  <si>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</si>
  <si>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</si>
  <si>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</si>
  <si>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</si>
  <si>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</si>
  <si>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</si>
  <si>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</si>
  <si>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</si>
  <si>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</si>
  <si>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</si>
  <si>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</si>
  <si>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</si>
  <si>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</si>
  <si>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</si>
  <si>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233381600788838160100100010000000244</t>
  </si>
  <si>
    <t>Закупки в соответствии с п. 4 ч. 1 ст. 93 Федерального закона № 44-ФЗ</t>
  </si>
  <si>
    <t>2023</t>
  </si>
  <si>
    <t>0.0</t>
  </si>
  <si>
    <t>0002</t>
  </si>
  <si>
    <t>233381600788838160100100020000000247</t>
  </si>
  <si>
    <t>350000.0</t>
  </si>
  <si>
    <t>0003</t>
  </si>
  <si>
    <t>243381600788838160100100030000000244</t>
  </si>
  <si>
    <t>2024</t>
  </si>
  <si>
    <t>2011440.0</t>
  </si>
  <si>
    <t>0004</t>
  </si>
  <si>
    <t>243381600788838160100100040000000247</t>
  </si>
  <si>
    <t>0005</t>
  </si>
  <si>
    <t>253381600788838160100100050000000244</t>
  </si>
  <si>
    <t>2025</t>
  </si>
  <si>
    <t>1656300.0</t>
  </si>
  <si>
    <t>0006</t>
  </si>
  <si>
    <t>253381600788838160100100060000000247</t>
  </si>
  <si>
    <t>Всего для осуществления закупок,</t>
  </si>
  <si>
    <t>Кобрусева Ольга Николаевна, глава Едогонского сельского поселения   _____________________О.Н.Кобрусева</t>
  </si>
  <si>
    <t>"_____"________________20___г</t>
  </si>
  <si>
    <t>(ф.и.о., должность руководителя (уполномоченного должностного лица) заказчика)</t>
  </si>
  <si>
    <t>Химко Ирина Геннадьевна, специалист Едогонского сельского поселения ___________________И.Г.Химко</t>
  </si>
  <si>
    <t>(ф.и.о. ответственного исполнителя)</t>
  </si>
  <si>
    <t>Уведомление об уточнении бюджетных ассегнований от  "_____"_______________ 20____г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</si>
  <si>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</si>
  <si>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</si>
  <si>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</si>
  <si>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</si>
  <si>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</si>
  <si>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</si>
  <si>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</si>
  <si>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</si>
  <si>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</si>
  <si>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</si>
  <si>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</si>
  <si>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</si>
  <si>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</si>
  <si>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</si>
  <si>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</si>
  <si>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</si>
  <si>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</si>
  <si>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</si>
  <si>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</si>
  <si>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10402S2984</t>
  </si>
  <si>
    <t>0502</t>
  </si>
  <si>
    <t>1030322000</t>
  </si>
  <si>
    <t>0503</t>
  </si>
  <si>
    <t>1030222000</t>
  </si>
  <si>
    <t>1031222000</t>
  </si>
  <si>
    <t>0705</t>
  </si>
  <si>
    <t>1010422000</t>
  </si>
  <si>
    <t>920</t>
  </si>
  <si>
    <t>10302S2370</t>
  </si>
  <si>
    <t>921</t>
  </si>
  <si>
    <t>10702S2981</t>
  </si>
  <si>
    <t>2051540,0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</si>
</sst>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9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2"/>
    </font>
    <font>
      <sz val="12"/>
      <color rgb="FF000000"/>
      <name val="SansSerif"/>
      <family val="2"/>
    </font>
    <font>
      <sz val="14"/>
      <color rgb="FF000000"/>
      <name val="Times New Roman"/>
      <family val="2"/>
    </font>
    <font>
      <sz val="11"/>
      <color theme="1"/>
      <name val="Calibri"/>
      <family val="2"/>
      <scheme val="minor"/>
    </font>
    <font>
      <sz val="14"/>
      <name val="Times New Roman"/>
      <family val="2"/>
    </font>
    <font>
      <b/>
      <sz val="16"/>
      <name val="Times New Roman"/>
      <family val="2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0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10" fillId="26" borderId="2" xfId="0" applyNumberFormat="1" applyFont="1" applyFill="1" applyBorder="1" applyAlignment="1" applyProtection="1">
      <alignment horizontal="center" vertical="top" wrapText="1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164" fontId="15" fillId="30" borderId="7" xfId="1" applyFont="1" applyFill="1" applyBorder="1" applyAlignment="1" applyProtection="1">
      <alignment vertical="center" wrapText="1"/>
    </xf>
    <xf numFmtId="2" fontId="14" fillId="30" borderId="2" xfId="0" applyNumberFormat="1" applyFont="1" applyFill="1" applyBorder="1" applyAlignment="1" applyProtection="1">
      <alignment horizontal="center" vertical="center" wrapText="1"/>
    </xf>
    <xf numFmtId="49" fontId="12" fillId="30" borderId="2" xfId="0" applyNumberFormat="1" applyFont="1" applyFill="1" applyBorder="1" applyAlignment="1" applyProtection="1">
      <alignment horizontal="center" vertical="center" wrapText="1"/>
    </xf>
    <xf numFmtId="164" fontId="16" fillId="30" borderId="8" xfId="1" applyFont="1" applyFill="1" applyBorder="1" applyAlignment="1" applyProtection="1">
      <alignment vertical="center" wrapText="1"/>
    </xf>
    <xf numFmtId="2" fontId="14" fillId="30" borderId="6" xfId="0" applyNumberFormat="1" applyFont="1" applyFill="1" applyBorder="1" applyAlignment="1" applyProtection="1">
      <alignment horizontal="center" vertical="center" wrapText="1"/>
    </xf>
    <xf numFmtId="49" fontId="18" fillId="0" borderId="8" xfId="0" applyNumberFormat="1" applyFont="1" applyBorder="1" applyAlignment="1" applyProtection="1">
      <alignment horizontal="center" vertical="center" wrapText="1"/>
    </xf>
    <xf numFmtId="4" fontId="18" fillId="0" borderId="8" xfId="0" applyNumberFormat="1" applyFont="1" applyBorder="1" applyAlignment="1" applyProtection="1">
      <alignment horizontal="center" vertical="center" wrapText="1"/>
    </xf>
    <xf numFmtId="49" fontId="12" fillId="26" borderId="2" xfId="0" applyNumberFormat="1" applyFont="1" applyFill="1" applyBorder="1" applyAlignment="1" applyProtection="1">
      <alignment horizontal="center" vertical="top" wrapText="1"/>
    </xf>
    <xf numFmtId="49" fontId="12" fillId="30" borderId="2" xfId="0" applyNumberFormat="1" applyFont="1" applyFill="1" applyBorder="1" applyAlignment="1" applyProtection="1">
      <alignment horizontal="center" vertical="center" wrapText="1"/>
    </xf>
    <xf numFmtId="0" fontId="12" fillId="3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30" borderId="8" xfId="0" applyNumberFormat="1" applyFont="1" applyFill="1" applyBorder="1" applyAlignment="1" applyProtection="1">
      <alignment horizontal="center" vertical="center" wrapText="1"/>
    </xf>
    <xf numFmtId="49" fontId="12" fillId="30" borderId="2" xfId="0" applyNumberFormat="1" applyFont="1" applyFill="1" applyBorder="1" applyAlignment="1" applyProtection="1">
      <alignment horizontal="center" vertical="center" wrapText="1"/>
    </xf>
    <xf numFmtId="0" fontId="12" fillId="3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30" borderId="2" xfId="0" applyNumberFormat="1" applyFont="1" applyFill="1" applyBorder="1" applyAlignment="1" applyProtection="1">
      <alignment horizontal="center" vertical="center" wrapText="1"/>
    </xf>
    <xf numFmtId="0" fontId="17" fillId="3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30" borderId="4" xfId="0" applyNumberFormat="1" applyFont="1" applyFill="1" applyBorder="1" applyAlignment="1" applyProtection="1">
      <alignment horizontal="center" vertical="center" wrapText="1"/>
    </xf>
    <xf numFmtId="49" fontId="12" fillId="30" borderId="5" xfId="0" applyNumberFormat="1" applyFont="1" applyFill="1" applyBorder="1" applyAlignment="1" applyProtection="1">
      <alignment horizontal="center" vertical="center" wrapText="1"/>
    </xf>
    <xf numFmtId="49" fontId="12" fillId="30" borderId="6" xfId="0" applyNumberFormat="1" applyFont="1" applyFill="1" applyBorder="1" applyAlignment="1" applyProtection="1">
      <alignment horizontal="center" vertical="center" wrapText="1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0" fillId="26" borderId="2" xfId="0" applyNumberFormat="1" applyFont="1" applyFill="1" applyBorder="1" applyAlignment="1" applyProtection="1">
      <alignment horizontal="center" vertical="top" wrapText="1"/>
    </xf>
    <xf numFmtId="0" fontId="10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30" borderId="7" xfId="0" applyNumberFormat="1" applyFont="1" applyFill="1" applyBorder="1" applyAlignment="1" applyProtection="1">
      <alignment horizontal="right" vertical="center" wrapText="1"/>
    </xf>
    <xf numFmtId="0" fontId="14" fillId="30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57"/>
  <sheetViews>
    <sheetView tabSelected="1" topLeftCell="D24" workbookViewId="0">
      <selection activeCell="J42" sqref="J42"/>
    </sheetView>
  </sheetViews>
  <sheetFormatPr defaultRowHeight="15"/>
  <cols>
    <col min="1" max="1" width="3.28515625" customWidth="1"/>
    <col min="2" max="2" width="28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24.5703125" customWidth="1"/>
    <col min="8" max="8" width="14.140625" customWidth="1"/>
    <col min="9" max="12" width="21.42578125" customWidth="1"/>
    <col min="13" max="13" width="8.28515625" customWidth="1"/>
    <col min="14" max="14" width="11.7109375" customWidth="1"/>
    <col min="15" max="15" width="10" customWidth="1"/>
    <col min="16" max="16" width="3.7109375" customWidth="1"/>
    <col min="17" max="17" width="6.7109375" hidden="1" customWidth="1"/>
    <col min="18" max="18" width="10" customWidth="1"/>
    <col min="19" max="19" width="6.7109375" customWidth="1"/>
    <col min="20" max="20" width="2.28515625" customWidth="1"/>
  </cols>
  <sheetData>
    <row r="1" spans="1:20" ht="20.100000000000001" customHeigh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5" customHeight="1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" customHeight="1">
      <c r="A3" s="54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20.100000000000001" customHeight="1">
      <c r="A4" s="35" t="s">
        <v>3</v>
      </c>
      <c r="B4" s="36"/>
      <c r="C4" s="36"/>
      <c r="D4" s="3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6" t="s">
        <v>4</v>
      </c>
      <c r="T5" s="57"/>
    </row>
    <row r="6" spans="1:20" ht="20.100000000000001" customHeight="1">
      <c r="A6" s="35" t="s">
        <v>5</v>
      </c>
      <c r="B6" s="36"/>
      <c r="C6" s="36"/>
      <c r="D6" s="36"/>
      <c r="E6" s="36"/>
      <c r="F6" s="36"/>
      <c r="G6" s="43" t="s">
        <v>6</v>
      </c>
      <c r="H6" s="44"/>
      <c r="I6" s="44"/>
      <c r="J6" s="44"/>
      <c r="K6" s="44"/>
      <c r="L6" s="44"/>
      <c r="M6" s="44"/>
      <c r="N6" s="44"/>
      <c r="O6" s="44"/>
      <c r="P6" s="44"/>
      <c r="Q6" s="39" t="s">
        <v>7</v>
      </c>
      <c r="R6" s="40"/>
      <c r="S6" s="41" t="s">
        <v>8</v>
      </c>
      <c r="T6" s="42"/>
    </row>
    <row r="7" spans="1:20" ht="20.100000000000001" customHeight="1">
      <c r="A7" s="36"/>
      <c r="B7" s="36"/>
      <c r="C7" s="36"/>
      <c r="D7" s="36"/>
      <c r="E7" s="36"/>
      <c r="F7" s="36"/>
      <c r="G7" s="44"/>
      <c r="H7" s="44"/>
      <c r="I7" s="44"/>
      <c r="J7" s="44"/>
      <c r="K7" s="44"/>
      <c r="L7" s="44"/>
      <c r="M7" s="44"/>
      <c r="N7" s="44"/>
      <c r="O7" s="44"/>
      <c r="P7" s="44"/>
      <c r="Q7" s="39" t="s">
        <v>9</v>
      </c>
      <c r="R7" s="40"/>
      <c r="S7" s="41" t="s">
        <v>10</v>
      </c>
      <c r="T7" s="42"/>
    </row>
    <row r="8" spans="1:20" ht="20.100000000000001" customHeight="1">
      <c r="A8" s="35" t="s">
        <v>11</v>
      </c>
      <c r="B8" s="36"/>
      <c r="C8" s="36"/>
      <c r="D8" s="36"/>
      <c r="E8" s="36"/>
      <c r="F8" s="36"/>
      <c r="G8" s="43" t="s">
        <v>12</v>
      </c>
      <c r="H8" s="44"/>
      <c r="I8" s="44"/>
      <c r="J8" s="44"/>
      <c r="K8" s="44"/>
      <c r="L8" s="44"/>
      <c r="M8" s="44"/>
      <c r="N8" s="44"/>
      <c r="O8" s="44"/>
      <c r="P8" s="44"/>
      <c r="Q8" s="39" t="s">
        <v>13</v>
      </c>
      <c r="R8" s="40"/>
      <c r="S8" s="41" t="s">
        <v>14</v>
      </c>
      <c r="T8" s="42"/>
    </row>
    <row r="9" spans="1:20" ht="20.100000000000001" customHeight="1">
      <c r="A9" s="35" t="s">
        <v>15</v>
      </c>
      <c r="B9" s="36"/>
      <c r="C9" s="36"/>
      <c r="D9" s="36"/>
      <c r="E9" s="36"/>
      <c r="F9" s="36"/>
      <c r="G9" s="43" t="s">
        <v>16</v>
      </c>
      <c r="H9" s="44"/>
      <c r="I9" s="44"/>
      <c r="J9" s="44"/>
      <c r="K9" s="44"/>
      <c r="L9" s="44"/>
      <c r="M9" s="44"/>
      <c r="N9" s="44"/>
      <c r="O9" s="44"/>
      <c r="P9" s="44"/>
      <c r="Q9" s="39" t="s">
        <v>17</v>
      </c>
      <c r="R9" s="40"/>
      <c r="S9" s="41" t="s">
        <v>18</v>
      </c>
      <c r="T9" s="42"/>
    </row>
    <row r="10" spans="1:20" ht="30" customHeight="1">
      <c r="A10" s="35" t="s">
        <v>19</v>
      </c>
      <c r="B10" s="36"/>
      <c r="C10" s="36"/>
      <c r="D10" s="36"/>
      <c r="E10" s="36"/>
      <c r="F10" s="36"/>
      <c r="G10" s="43" t="s">
        <v>20</v>
      </c>
      <c r="H10" s="44"/>
      <c r="I10" s="44"/>
      <c r="J10" s="44"/>
      <c r="K10" s="44"/>
      <c r="L10" s="44"/>
      <c r="M10" s="44"/>
      <c r="N10" s="44"/>
      <c r="O10" s="44"/>
      <c r="P10" s="44"/>
      <c r="Q10" s="39" t="s">
        <v>21</v>
      </c>
      <c r="R10" s="40"/>
      <c r="S10" s="41" t="s">
        <v>22</v>
      </c>
      <c r="T10" s="42"/>
    </row>
    <row r="11" spans="1:20" ht="20.100000000000001" customHeight="1">
      <c r="A11" s="35" t="s">
        <v>23</v>
      </c>
      <c r="B11" s="36"/>
      <c r="C11" s="36"/>
      <c r="D11" s="36"/>
      <c r="E11" s="36"/>
      <c r="F11" s="36"/>
      <c r="G11" s="43" t="s">
        <v>24</v>
      </c>
      <c r="H11" s="44"/>
      <c r="I11" s="44"/>
      <c r="J11" s="44"/>
      <c r="K11" s="44"/>
      <c r="L11" s="44"/>
      <c r="M11" s="44"/>
      <c r="N11" s="44"/>
      <c r="O11" s="44"/>
      <c r="P11" s="44"/>
      <c r="Q11" s="39" t="s">
        <v>7</v>
      </c>
      <c r="R11" s="40"/>
      <c r="S11" s="41" t="s">
        <v>24</v>
      </c>
      <c r="T11" s="42"/>
    </row>
    <row r="12" spans="1:20" ht="20.100000000000001" customHeight="1">
      <c r="A12" s="36"/>
      <c r="B12" s="36"/>
      <c r="C12" s="36"/>
      <c r="D12" s="36"/>
      <c r="E12" s="36"/>
      <c r="F12" s="36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39" t="s">
        <v>9</v>
      </c>
      <c r="R12" s="40"/>
      <c r="S12" s="41" t="s">
        <v>24</v>
      </c>
      <c r="T12" s="42"/>
    </row>
    <row r="13" spans="1:20" ht="30" customHeight="1">
      <c r="A13" s="35" t="s">
        <v>19</v>
      </c>
      <c r="B13" s="36"/>
      <c r="C13" s="36"/>
      <c r="D13" s="36"/>
      <c r="E13" s="36"/>
      <c r="F13" s="36"/>
      <c r="G13" s="43" t="s">
        <v>24</v>
      </c>
      <c r="H13" s="44"/>
      <c r="I13" s="44"/>
      <c r="J13" s="44"/>
      <c r="K13" s="44"/>
      <c r="L13" s="44"/>
      <c r="M13" s="44"/>
      <c r="N13" s="44"/>
      <c r="O13" s="44"/>
      <c r="P13" s="44"/>
      <c r="Q13" s="39" t="s">
        <v>21</v>
      </c>
      <c r="R13" s="40"/>
      <c r="S13" s="41" t="s">
        <v>24</v>
      </c>
      <c r="T13" s="42"/>
    </row>
    <row r="14" spans="1:20" ht="20.100000000000001" customHeight="1">
      <c r="A14" s="45" t="s">
        <v>25</v>
      </c>
      <c r="B14" s="46"/>
      <c r="C14" s="46"/>
      <c r="D14" s="46"/>
      <c r="E14" s="46"/>
      <c r="F14" s="46"/>
      <c r="G14" s="47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39" t="s">
        <v>27</v>
      </c>
      <c r="R14" s="40"/>
      <c r="S14" s="41" t="s">
        <v>28</v>
      </c>
      <c r="T14" s="42"/>
    </row>
    <row r="15" spans="1:20" ht="24.95" customHeight="1">
      <c r="A15" s="35" t="s">
        <v>29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7" t="s">
        <v>24</v>
      </c>
      <c r="Q16" s="38"/>
      <c r="R16" s="38"/>
      <c r="S16" s="38"/>
      <c r="T16" s="1"/>
    </row>
    <row r="17" spans="1:20" ht="60.2" customHeight="1">
      <c r="A17" s="34" t="s">
        <v>30</v>
      </c>
      <c r="B17" s="34" t="s">
        <v>31</v>
      </c>
      <c r="C17" s="34" t="s">
        <v>32</v>
      </c>
      <c r="D17" s="33"/>
      <c r="E17" s="33"/>
      <c r="F17" s="33"/>
      <c r="G17" s="33"/>
      <c r="H17" s="34" t="s">
        <v>33</v>
      </c>
      <c r="I17" s="34" t="s">
        <v>34</v>
      </c>
      <c r="J17" s="33"/>
      <c r="K17" s="33"/>
      <c r="L17" s="33"/>
      <c r="M17" s="33"/>
      <c r="N17" s="34" t="s">
        <v>35</v>
      </c>
      <c r="O17" s="34" t="s">
        <v>36</v>
      </c>
      <c r="P17" s="33"/>
      <c r="Q17" s="33"/>
      <c r="R17" s="34" t="s">
        <v>37</v>
      </c>
      <c r="S17" s="33"/>
      <c r="T17" s="33"/>
    </row>
    <row r="18" spans="1:20" ht="80.099999999999994" customHeight="1">
      <c r="A18" s="33"/>
      <c r="B18" s="33"/>
      <c r="C18" s="34" t="s">
        <v>38</v>
      </c>
      <c r="D18" s="33"/>
      <c r="E18" s="33"/>
      <c r="F18" s="34" t="s">
        <v>39</v>
      </c>
      <c r="G18" s="33"/>
      <c r="H18" s="33"/>
      <c r="I18" s="34" t="s">
        <v>40</v>
      </c>
      <c r="J18" s="34" t="s">
        <v>41</v>
      </c>
      <c r="K18" s="34" t="s">
        <v>42</v>
      </c>
      <c r="L18" s="33"/>
      <c r="M18" s="34" t="s">
        <v>43</v>
      </c>
      <c r="N18" s="33"/>
      <c r="O18" s="33"/>
      <c r="P18" s="33"/>
      <c r="Q18" s="33"/>
      <c r="R18" s="33"/>
      <c r="S18" s="33"/>
      <c r="T18" s="33"/>
    </row>
    <row r="19" spans="1:20" ht="99.9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4" t="s">
        <v>44</v>
      </c>
      <c r="L19" s="34" t="s">
        <v>45</v>
      </c>
      <c r="M19" s="33"/>
      <c r="N19" s="33"/>
      <c r="O19" s="33"/>
      <c r="P19" s="33"/>
      <c r="Q19" s="33"/>
      <c r="R19" s="33"/>
      <c r="S19" s="33"/>
      <c r="T19" s="33"/>
    </row>
    <row r="20" spans="1:20" ht="80.099999999999994" customHeight="1">
      <c r="A20" s="33"/>
      <c r="B20" s="33"/>
      <c r="C20" s="2" t="s">
        <v>46</v>
      </c>
      <c r="D20" s="34" t="s">
        <v>47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15" customHeight="1">
      <c r="A21" s="3" t="s">
        <v>48</v>
      </c>
      <c r="B21" s="3" t="s">
        <v>49</v>
      </c>
      <c r="C21" s="3" t="s">
        <v>50</v>
      </c>
      <c r="D21" s="32" t="s">
        <v>51</v>
      </c>
      <c r="E21" s="33"/>
      <c r="F21" s="32" t="s">
        <v>52</v>
      </c>
      <c r="G21" s="33"/>
      <c r="H21" s="3" t="s">
        <v>53</v>
      </c>
      <c r="I21" s="3" t="s">
        <v>54</v>
      </c>
      <c r="J21" s="3" t="s">
        <v>55</v>
      </c>
      <c r="K21" s="3" t="s">
        <v>56</v>
      </c>
      <c r="L21" s="3" t="s">
        <v>57</v>
      </c>
      <c r="M21" s="3" t="s">
        <v>58</v>
      </c>
      <c r="N21" s="3" t="s">
        <v>59</v>
      </c>
      <c r="O21" s="32" t="s">
        <v>60</v>
      </c>
      <c r="P21" s="33"/>
      <c r="Q21" s="33"/>
      <c r="R21" s="32" t="s">
        <v>18</v>
      </c>
      <c r="S21" s="33"/>
      <c r="T21" s="33"/>
    </row>
    <row r="22" spans="1:20" ht="83.25" customHeight="1">
      <c r="A22" s="4" t="s">
        <v>61</v>
      </c>
      <c r="B22" s="4" t="s">
        <v>62</v>
      </c>
      <c r="C22" s="5" t="s">
        <v>24</v>
      </c>
      <c r="D22" s="24" t="s">
        <v>24</v>
      </c>
      <c r="E22" s="25"/>
      <c r="F22" s="26" t="s">
        <v>63</v>
      </c>
      <c r="G22" s="27"/>
      <c r="H22" s="13" t="s">
        <v>64</v>
      </c>
      <c r="I22" s="13" t="s">
        <v>119</v>
      </c>
      <c r="J22" s="13" t="s">
        <v>119</v>
      </c>
      <c r="K22" s="13" t="s">
        <v>65</v>
      </c>
      <c r="L22" s="13" t="s">
        <v>65</v>
      </c>
      <c r="M22" s="13" t="s">
        <v>65</v>
      </c>
      <c r="N22" s="5" t="s">
        <v>24</v>
      </c>
      <c r="O22" s="26" t="s">
        <v>24</v>
      </c>
      <c r="P22" s="27"/>
      <c r="Q22" s="27"/>
      <c r="R22" s="28" t="s">
        <v>24</v>
      </c>
      <c r="S22" s="29"/>
      <c r="T22" s="29"/>
    </row>
    <row r="23" spans="1:20" ht="69" customHeight="1">
      <c r="A23" s="4" t="s">
        <v>66</v>
      </c>
      <c r="B23" s="4" t="s">
        <v>67</v>
      </c>
      <c r="C23" s="5" t="s">
        <v>24</v>
      </c>
      <c r="D23" s="24" t="s">
        <v>24</v>
      </c>
      <c r="E23" s="25"/>
      <c r="F23" s="26" t="s">
        <v>63</v>
      </c>
      <c r="G23" s="27"/>
      <c r="H23" s="13" t="s">
        <v>64</v>
      </c>
      <c r="I23" s="13" t="s">
        <v>68</v>
      </c>
      <c r="J23" s="13" t="s">
        <v>68</v>
      </c>
      <c r="K23" s="13" t="s">
        <v>65</v>
      </c>
      <c r="L23" s="13" t="s">
        <v>65</v>
      </c>
      <c r="M23" s="13" t="s">
        <v>65</v>
      </c>
      <c r="N23" s="5" t="s">
        <v>24</v>
      </c>
      <c r="O23" s="26" t="s">
        <v>24</v>
      </c>
      <c r="P23" s="27"/>
      <c r="Q23" s="27"/>
      <c r="R23" s="28" t="s">
        <v>24</v>
      </c>
      <c r="S23" s="29"/>
      <c r="T23" s="29"/>
    </row>
    <row r="24" spans="1:20" ht="68.25" customHeight="1">
      <c r="A24" s="4" t="s">
        <v>69</v>
      </c>
      <c r="B24" s="4" t="s">
        <v>70</v>
      </c>
      <c r="C24" s="5" t="s">
        <v>24</v>
      </c>
      <c r="D24" s="24" t="s">
        <v>24</v>
      </c>
      <c r="E24" s="25"/>
      <c r="F24" s="26" t="s">
        <v>63</v>
      </c>
      <c r="G24" s="27"/>
      <c r="H24" s="13" t="s">
        <v>71</v>
      </c>
      <c r="I24" s="13" t="s">
        <v>72</v>
      </c>
      <c r="J24" s="13" t="s">
        <v>65</v>
      </c>
      <c r="K24" s="13" t="s">
        <v>72</v>
      </c>
      <c r="L24" s="13" t="s">
        <v>65</v>
      </c>
      <c r="M24" s="13" t="s">
        <v>65</v>
      </c>
      <c r="N24" s="5" t="s">
        <v>24</v>
      </c>
      <c r="O24" s="26" t="s">
        <v>24</v>
      </c>
      <c r="P24" s="27"/>
      <c r="Q24" s="27"/>
      <c r="R24" s="28" t="s">
        <v>24</v>
      </c>
      <c r="S24" s="29"/>
      <c r="T24" s="29"/>
    </row>
    <row r="25" spans="1:20" ht="67.5" customHeight="1">
      <c r="A25" s="4" t="s">
        <v>73</v>
      </c>
      <c r="B25" s="4" t="s">
        <v>74</v>
      </c>
      <c r="C25" s="5" t="s">
        <v>24</v>
      </c>
      <c r="D25" s="24" t="s">
        <v>24</v>
      </c>
      <c r="E25" s="25"/>
      <c r="F25" s="26" t="s">
        <v>63</v>
      </c>
      <c r="G25" s="27"/>
      <c r="H25" s="13" t="s">
        <v>71</v>
      </c>
      <c r="I25" s="13" t="s">
        <v>68</v>
      </c>
      <c r="J25" s="13" t="s">
        <v>65</v>
      </c>
      <c r="K25" s="13" t="s">
        <v>68</v>
      </c>
      <c r="L25" s="13" t="s">
        <v>65</v>
      </c>
      <c r="M25" s="13" t="s">
        <v>65</v>
      </c>
      <c r="N25" s="5" t="s">
        <v>24</v>
      </c>
      <c r="O25" s="26" t="s">
        <v>24</v>
      </c>
      <c r="P25" s="27"/>
      <c r="Q25" s="27"/>
      <c r="R25" s="28" t="s">
        <v>24</v>
      </c>
      <c r="S25" s="29"/>
      <c r="T25" s="29"/>
    </row>
    <row r="26" spans="1:20" ht="71.25" customHeight="1">
      <c r="A26" s="4" t="s">
        <v>75</v>
      </c>
      <c r="B26" s="4" t="s">
        <v>76</v>
      </c>
      <c r="C26" s="5" t="s">
        <v>24</v>
      </c>
      <c r="D26" s="24" t="s">
        <v>24</v>
      </c>
      <c r="E26" s="25"/>
      <c r="F26" s="26" t="s">
        <v>63</v>
      </c>
      <c r="G26" s="27"/>
      <c r="H26" s="13" t="s">
        <v>77</v>
      </c>
      <c r="I26" s="13" t="s">
        <v>78</v>
      </c>
      <c r="J26" s="13" t="s">
        <v>65</v>
      </c>
      <c r="K26" s="13" t="s">
        <v>65</v>
      </c>
      <c r="L26" s="13" t="s">
        <v>78</v>
      </c>
      <c r="M26" s="13" t="s">
        <v>65</v>
      </c>
      <c r="N26" s="5" t="s">
        <v>24</v>
      </c>
      <c r="O26" s="26" t="s">
        <v>24</v>
      </c>
      <c r="P26" s="27"/>
      <c r="Q26" s="27"/>
      <c r="R26" s="28" t="s">
        <v>24</v>
      </c>
      <c r="S26" s="29"/>
      <c r="T26" s="29"/>
    </row>
    <row r="27" spans="1:20" ht="68.25" customHeight="1">
      <c r="A27" s="4" t="s">
        <v>79</v>
      </c>
      <c r="B27" s="4" t="s">
        <v>80</v>
      </c>
      <c r="C27" s="5" t="s">
        <v>24</v>
      </c>
      <c r="D27" s="24" t="s">
        <v>24</v>
      </c>
      <c r="E27" s="25"/>
      <c r="F27" s="26" t="s">
        <v>63</v>
      </c>
      <c r="G27" s="27"/>
      <c r="H27" s="13" t="s">
        <v>77</v>
      </c>
      <c r="I27" s="13" t="s">
        <v>68</v>
      </c>
      <c r="J27" s="13" t="s">
        <v>65</v>
      </c>
      <c r="K27" s="13" t="s">
        <v>65</v>
      </c>
      <c r="L27" s="13" t="s">
        <v>68</v>
      </c>
      <c r="M27" s="13" t="s">
        <v>65</v>
      </c>
      <c r="N27" s="5" t="s">
        <v>24</v>
      </c>
      <c r="O27" s="26" t="s">
        <v>24</v>
      </c>
      <c r="P27" s="27"/>
      <c r="Q27" s="27"/>
      <c r="R27" s="28" t="s">
        <v>24</v>
      </c>
      <c r="S27" s="29"/>
      <c r="T27" s="29"/>
    </row>
    <row r="28" spans="1:20" ht="30" customHeight="1">
      <c r="A28" s="30" t="s">
        <v>81</v>
      </c>
      <c r="B28" s="31"/>
      <c r="C28" s="31"/>
      <c r="D28" s="31"/>
      <c r="E28" s="31"/>
      <c r="F28" s="31"/>
      <c r="G28" s="31"/>
      <c r="H28" s="31"/>
      <c r="I28" s="6">
        <v>6769280</v>
      </c>
      <c r="J28" s="6">
        <v>2401540</v>
      </c>
      <c r="K28" s="6">
        <f>SUM(K29:K48)</f>
        <v>2361440</v>
      </c>
      <c r="L28" s="6">
        <f>SUM(L29:L48)</f>
        <v>2006300</v>
      </c>
      <c r="M28" s="7" t="s">
        <v>65</v>
      </c>
      <c r="N28" s="8" t="s">
        <v>24</v>
      </c>
      <c r="O28" s="17" t="s">
        <v>24</v>
      </c>
      <c r="P28" s="18"/>
      <c r="Q28" s="18"/>
      <c r="R28" s="17" t="s">
        <v>24</v>
      </c>
      <c r="S28" s="18"/>
      <c r="T28" s="18"/>
    </row>
    <row r="29" spans="1:20" ht="30" customHeight="1">
      <c r="A29" s="16" t="s">
        <v>88</v>
      </c>
      <c r="B29" s="16"/>
      <c r="C29" s="16"/>
      <c r="D29" s="16"/>
      <c r="E29" s="11" t="s">
        <v>115</v>
      </c>
      <c r="F29" s="11" t="s">
        <v>89</v>
      </c>
      <c r="G29" s="11" t="s">
        <v>90</v>
      </c>
      <c r="H29" s="11" t="s">
        <v>91</v>
      </c>
      <c r="I29" s="9">
        <f>J29+K29+L29</f>
        <v>616845.42000000004</v>
      </c>
      <c r="J29" s="12">
        <v>204845.42</v>
      </c>
      <c r="K29" s="12">
        <v>206000</v>
      </c>
      <c r="L29" s="12">
        <v>206000</v>
      </c>
      <c r="M29" s="10" t="s">
        <v>65</v>
      </c>
      <c r="N29" s="8" t="s">
        <v>24</v>
      </c>
      <c r="O29" s="17" t="s">
        <v>24</v>
      </c>
      <c r="P29" s="18"/>
      <c r="Q29" s="18"/>
      <c r="R29" s="17" t="s">
        <v>24</v>
      </c>
      <c r="S29" s="18"/>
      <c r="T29" s="18"/>
    </row>
    <row r="30" spans="1:20" ht="30" customHeight="1">
      <c r="A30" s="16" t="s">
        <v>88</v>
      </c>
      <c r="B30" s="16"/>
      <c r="C30" s="16"/>
      <c r="D30" s="16"/>
      <c r="E30" s="11" t="s">
        <v>115</v>
      </c>
      <c r="F30" s="11" t="s">
        <v>89</v>
      </c>
      <c r="G30" s="11" t="s">
        <v>90</v>
      </c>
      <c r="H30" s="11" t="s">
        <v>92</v>
      </c>
      <c r="I30" s="9">
        <f t="shared" ref="I30:I36" si="0">J30+K30+L30</f>
        <v>600000</v>
      </c>
      <c r="J30" s="12">
        <v>200000</v>
      </c>
      <c r="K30" s="12">
        <v>200000</v>
      </c>
      <c r="L30" s="12">
        <v>200000</v>
      </c>
      <c r="M30" s="10" t="s">
        <v>65</v>
      </c>
      <c r="N30" s="8" t="s">
        <v>24</v>
      </c>
      <c r="O30" s="17" t="s">
        <v>24</v>
      </c>
      <c r="P30" s="18"/>
      <c r="Q30" s="18"/>
      <c r="R30" s="17" t="s">
        <v>24</v>
      </c>
      <c r="S30" s="18"/>
      <c r="T30" s="18"/>
    </row>
    <row r="31" spans="1:20" ht="30" customHeight="1">
      <c r="A31" s="16" t="s">
        <v>88</v>
      </c>
      <c r="B31" s="16"/>
      <c r="C31" s="16"/>
      <c r="D31" s="16"/>
      <c r="E31" s="11" t="s">
        <v>115</v>
      </c>
      <c r="F31" s="11" t="s">
        <v>89</v>
      </c>
      <c r="G31" s="11" t="s">
        <v>93</v>
      </c>
      <c r="H31" s="11" t="s">
        <v>91</v>
      </c>
      <c r="I31" s="9">
        <f t="shared" si="0"/>
        <v>29300</v>
      </c>
      <c r="J31" s="12">
        <v>10100</v>
      </c>
      <c r="K31" s="12">
        <v>9600</v>
      </c>
      <c r="L31" s="12">
        <v>9600</v>
      </c>
      <c r="M31" s="10" t="s">
        <v>65</v>
      </c>
      <c r="N31" s="8" t="s">
        <v>24</v>
      </c>
      <c r="O31" s="17" t="s">
        <v>24</v>
      </c>
      <c r="P31" s="18"/>
      <c r="Q31" s="18"/>
      <c r="R31" s="17" t="s">
        <v>24</v>
      </c>
      <c r="S31" s="18"/>
      <c r="T31" s="18"/>
    </row>
    <row r="32" spans="1:20" ht="30" customHeight="1">
      <c r="A32" s="16" t="s">
        <v>88</v>
      </c>
      <c r="B32" s="16"/>
      <c r="C32" s="16"/>
      <c r="D32" s="16"/>
      <c r="E32" s="11" t="s">
        <v>115</v>
      </c>
      <c r="F32" s="11" t="s">
        <v>89</v>
      </c>
      <c r="G32" s="11" t="s">
        <v>94</v>
      </c>
      <c r="H32" s="11" t="s">
        <v>91</v>
      </c>
      <c r="I32" s="9">
        <f t="shared" si="0"/>
        <v>3000</v>
      </c>
      <c r="J32" s="12">
        <v>1000</v>
      </c>
      <c r="K32" s="12">
        <v>1000</v>
      </c>
      <c r="L32" s="12">
        <v>1000</v>
      </c>
      <c r="M32" s="10" t="s">
        <v>65</v>
      </c>
      <c r="N32" s="8" t="s">
        <v>24</v>
      </c>
      <c r="O32" s="17" t="s">
        <v>24</v>
      </c>
      <c r="P32" s="18"/>
      <c r="Q32" s="18"/>
      <c r="R32" s="21"/>
      <c r="S32" s="22"/>
      <c r="T32" s="23"/>
    </row>
    <row r="33" spans="1:20" ht="30" customHeight="1">
      <c r="A33" s="16" t="s">
        <v>88</v>
      </c>
      <c r="B33" s="16"/>
      <c r="C33" s="16"/>
      <c r="D33" s="16"/>
      <c r="E33" s="11" t="s">
        <v>115</v>
      </c>
      <c r="F33" s="11" t="s">
        <v>95</v>
      </c>
      <c r="G33" s="11" t="s">
        <v>96</v>
      </c>
      <c r="H33" s="11" t="s">
        <v>91</v>
      </c>
      <c r="I33" s="9">
        <f>J33+K33+L33</f>
        <v>2100</v>
      </c>
      <c r="J33" s="12">
        <v>700</v>
      </c>
      <c r="K33" s="12">
        <v>700</v>
      </c>
      <c r="L33" s="12">
        <v>700</v>
      </c>
      <c r="M33" s="10" t="s">
        <v>65</v>
      </c>
      <c r="N33" s="8"/>
      <c r="O33" s="21"/>
      <c r="P33" s="22"/>
      <c r="Q33" s="23"/>
      <c r="R33" s="17" t="s">
        <v>24</v>
      </c>
      <c r="S33" s="18"/>
      <c r="T33" s="18"/>
    </row>
    <row r="34" spans="1:20" ht="30" customHeight="1">
      <c r="A34" s="16" t="s">
        <v>88</v>
      </c>
      <c r="B34" s="16"/>
      <c r="C34" s="16"/>
      <c r="D34" s="16"/>
      <c r="E34" s="11" t="s">
        <v>115</v>
      </c>
      <c r="F34" s="11" t="s">
        <v>97</v>
      </c>
      <c r="G34" s="11" t="s">
        <v>98</v>
      </c>
      <c r="H34" s="11" t="s">
        <v>91</v>
      </c>
      <c r="I34" s="9">
        <f t="shared" si="0"/>
        <v>37800</v>
      </c>
      <c r="J34" s="12">
        <v>12600</v>
      </c>
      <c r="K34" s="12">
        <v>12600</v>
      </c>
      <c r="L34" s="12">
        <v>12600</v>
      </c>
      <c r="M34" s="10" t="s">
        <v>65</v>
      </c>
      <c r="N34" s="8" t="s">
        <v>24</v>
      </c>
      <c r="O34" s="17" t="s">
        <v>24</v>
      </c>
      <c r="P34" s="18"/>
      <c r="Q34" s="18"/>
      <c r="R34" s="17" t="s">
        <v>24</v>
      </c>
      <c r="S34" s="18"/>
      <c r="T34" s="18"/>
    </row>
    <row r="35" spans="1:20" ht="30" customHeight="1">
      <c r="A35" s="16" t="s">
        <v>88</v>
      </c>
      <c r="B35" s="16"/>
      <c r="C35" s="16"/>
      <c r="D35" s="16"/>
      <c r="E35" s="11" t="s">
        <v>115</v>
      </c>
      <c r="F35" s="11" t="s">
        <v>99</v>
      </c>
      <c r="G35" s="11" t="s">
        <v>100</v>
      </c>
      <c r="H35" s="11" t="s">
        <v>91</v>
      </c>
      <c r="I35" s="9">
        <f t="shared" si="0"/>
        <v>200000</v>
      </c>
      <c r="J35" s="12">
        <v>0</v>
      </c>
      <c r="K35" s="12">
        <v>100000</v>
      </c>
      <c r="L35" s="12">
        <v>100000</v>
      </c>
      <c r="M35" s="10" t="s">
        <v>65</v>
      </c>
      <c r="N35" s="8" t="s">
        <v>24</v>
      </c>
      <c r="O35" s="17" t="s">
        <v>24</v>
      </c>
      <c r="P35" s="18"/>
      <c r="Q35" s="18"/>
      <c r="R35" s="17" t="s">
        <v>24</v>
      </c>
      <c r="S35" s="18"/>
      <c r="T35" s="18"/>
    </row>
    <row r="36" spans="1:20" ht="30" customHeight="1">
      <c r="A36" s="16" t="s">
        <v>88</v>
      </c>
      <c r="B36" s="16"/>
      <c r="C36" s="16"/>
      <c r="D36" s="16"/>
      <c r="E36" s="11" t="s">
        <v>115</v>
      </c>
      <c r="F36" s="11" t="s">
        <v>99</v>
      </c>
      <c r="G36" s="11" t="s">
        <v>101</v>
      </c>
      <c r="H36" s="11" t="s">
        <v>91</v>
      </c>
      <c r="I36" s="9">
        <f t="shared" si="0"/>
        <v>1500</v>
      </c>
      <c r="J36" s="12">
        <v>500</v>
      </c>
      <c r="K36" s="12">
        <v>500</v>
      </c>
      <c r="L36" s="12">
        <v>500</v>
      </c>
      <c r="M36" s="10" t="s">
        <v>65</v>
      </c>
      <c r="N36" s="8" t="s">
        <v>24</v>
      </c>
      <c r="O36" s="17" t="s">
        <v>24</v>
      </c>
      <c r="P36" s="18"/>
      <c r="Q36" s="18"/>
      <c r="R36" s="17" t="s">
        <v>24</v>
      </c>
      <c r="S36" s="18"/>
      <c r="T36" s="18"/>
    </row>
    <row r="37" spans="1:20" ht="30" customHeight="1">
      <c r="A37" s="16" t="s">
        <v>88</v>
      </c>
      <c r="B37" s="16"/>
      <c r="C37" s="16"/>
      <c r="D37" s="16"/>
      <c r="E37" s="11" t="s">
        <v>115</v>
      </c>
      <c r="F37" s="11" t="s">
        <v>102</v>
      </c>
      <c r="G37" s="11" t="s">
        <v>103</v>
      </c>
      <c r="H37" s="11" t="s">
        <v>91</v>
      </c>
      <c r="I37" s="9">
        <f>+J37+K37+L37</f>
        <v>2135580</v>
      </c>
      <c r="J37" s="12">
        <v>636740</v>
      </c>
      <c r="K37" s="12">
        <v>724940</v>
      </c>
      <c r="L37" s="12">
        <v>773900</v>
      </c>
      <c r="M37" s="10" t="s">
        <v>65</v>
      </c>
      <c r="N37" s="8" t="s">
        <v>24</v>
      </c>
      <c r="O37" s="17" t="s">
        <v>24</v>
      </c>
      <c r="P37" s="18"/>
      <c r="Q37" s="18"/>
      <c r="R37" s="17" t="s">
        <v>24</v>
      </c>
      <c r="S37" s="18"/>
      <c r="T37" s="18"/>
    </row>
    <row r="38" spans="1:20" ht="30" customHeight="1">
      <c r="A38" s="16" t="s">
        <v>88</v>
      </c>
      <c r="B38" s="16"/>
      <c r="C38" s="16"/>
      <c r="D38" s="16"/>
      <c r="E38" s="11" t="s">
        <v>115</v>
      </c>
      <c r="F38" s="11" t="s">
        <v>102</v>
      </c>
      <c r="G38" s="11" t="s">
        <v>103</v>
      </c>
      <c r="H38" s="11" t="s">
        <v>92</v>
      </c>
      <c r="I38" s="9">
        <f>+J38+K38+L38</f>
        <v>450000</v>
      </c>
      <c r="J38" s="12">
        <v>150000</v>
      </c>
      <c r="K38" s="12">
        <v>150000</v>
      </c>
      <c r="L38" s="12">
        <v>150000</v>
      </c>
      <c r="M38" s="10" t="s">
        <v>65</v>
      </c>
      <c r="N38" s="8" t="s">
        <v>24</v>
      </c>
      <c r="O38" s="17" t="s">
        <v>24</v>
      </c>
      <c r="P38" s="18"/>
      <c r="Q38" s="18"/>
      <c r="R38" s="17" t="s">
        <v>24</v>
      </c>
      <c r="S38" s="18"/>
      <c r="T38" s="18"/>
    </row>
    <row r="39" spans="1:20" ht="30" customHeight="1">
      <c r="A39" s="16" t="s">
        <v>88</v>
      </c>
      <c r="B39" s="16"/>
      <c r="C39" s="16"/>
      <c r="D39" s="16"/>
      <c r="E39" s="11" t="s">
        <v>115</v>
      </c>
      <c r="F39" s="11" t="s">
        <v>104</v>
      </c>
      <c r="G39" s="11" t="s">
        <v>105</v>
      </c>
      <c r="H39" s="11" t="s">
        <v>91</v>
      </c>
      <c r="I39" s="9">
        <f>+J39+K39+L39</f>
        <v>270000</v>
      </c>
      <c r="J39" s="12">
        <v>90000</v>
      </c>
      <c r="K39" s="12">
        <v>90000</v>
      </c>
      <c r="L39" s="12">
        <v>90000</v>
      </c>
      <c r="M39" s="10" t="s">
        <v>65</v>
      </c>
      <c r="N39" s="8" t="s">
        <v>24</v>
      </c>
      <c r="O39" s="17" t="s">
        <v>24</v>
      </c>
      <c r="P39" s="18"/>
      <c r="Q39" s="18"/>
      <c r="R39" s="17" t="s">
        <v>24</v>
      </c>
      <c r="S39" s="18"/>
      <c r="T39" s="18"/>
    </row>
    <row r="40" spans="1:20" ht="30" customHeight="1">
      <c r="A40" s="16" t="s">
        <v>88</v>
      </c>
      <c r="B40" s="16"/>
      <c r="C40" s="16"/>
      <c r="D40" s="16"/>
      <c r="E40" s="11" t="s">
        <v>115</v>
      </c>
      <c r="F40" s="11" t="s">
        <v>104</v>
      </c>
      <c r="G40" s="11" t="s">
        <v>106</v>
      </c>
      <c r="H40" s="11" t="s">
        <v>91</v>
      </c>
      <c r="I40" s="9">
        <f t="shared" ref="I40:I45" si="1">J40+K40+L40</f>
        <v>24000</v>
      </c>
      <c r="J40" s="12">
        <v>4000</v>
      </c>
      <c r="K40" s="12">
        <v>10000</v>
      </c>
      <c r="L40" s="12">
        <v>10000</v>
      </c>
      <c r="M40" s="10" t="s">
        <v>65</v>
      </c>
      <c r="N40" s="8" t="s">
        <v>24</v>
      </c>
      <c r="O40" s="17" t="s">
        <v>24</v>
      </c>
      <c r="P40" s="18"/>
      <c r="Q40" s="18"/>
      <c r="R40" s="17" t="s">
        <v>24</v>
      </c>
      <c r="S40" s="18"/>
      <c r="T40" s="18"/>
    </row>
    <row r="41" spans="1:20" ht="30" customHeight="1">
      <c r="A41" s="16" t="s">
        <v>88</v>
      </c>
      <c r="B41" s="16"/>
      <c r="C41" s="16"/>
      <c r="D41" s="16"/>
      <c r="E41" s="11" t="s">
        <v>115</v>
      </c>
      <c r="F41" s="11" t="s">
        <v>104</v>
      </c>
      <c r="G41" s="11" t="s">
        <v>107</v>
      </c>
      <c r="H41" s="11" t="s">
        <v>91</v>
      </c>
      <c r="I41" s="9">
        <f t="shared" si="1"/>
        <v>600000</v>
      </c>
      <c r="J41" s="12">
        <v>600000</v>
      </c>
      <c r="K41" s="12">
        <v>0</v>
      </c>
      <c r="L41" s="12">
        <v>0</v>
      </c>
      <c r="M41" s="10" t="s">
        <v>65</v>
      </c>
      <c r="N41" s="8" t="s">
        <v>24</v>
      </c>
      <c r="O41" s="17" t="s">
        <v>24</v>
      </c>
      <c r="P41" s="18"/>
      <c r="Q41" s="18"/>
      <c r="R41" s="17" t="s">
        <v>24</v>
      </c>
      <c r="S41" s="18"/>
      <c r="T41" s="18"/>
    </row>
    <row r="42" spans="1:20" ht="30" customHeight="1">
      <c r="A42" s="16" t="s">
        <v>88</v>
      </c>
      <c r="B42" s="16"/>
      <c r="C42" s="16"/>
      <c r="D42" s="16"/>
      <c r="E42" s="11" t="s">
        <v>115</v>
      </c>
      <c r="F42" s="11" t="s">
        <v>108</v>
      </c>
      <c r="G42" s="11" t="s">
        <v>109</v>
      </c>
      <c r="H42" s="11" t="s">
        <v>91</v>
      </c>
      <c r="I42" s="9">
        <f t="shared" si="1"/>
        <v>526371.58000000007</v>
      </c>
      <c r="J42" s="12">
        <v>126371.58</v>
      </c>
      <c r="K42" s="12">
        <v>200000</v>
      </c>
      <c r="L42" s="12">
        <v>200000</v>
      </c>
      <c r="M42" s="10" t="s">
        <v>65</v>
      </c>
      <c r="N42" s="8" t="s">
        <v>24</v>
      </c>
      <c r="O42" s="17" t="s">
        <v>24</v>
      </c>
      <c r="P42" s="18"/>
      <c r="Q42" s="18"/>
      <c r="R42" s="17" t="s">
        <v>24</v>
      </c>
      <c r="S42" s="18"/>
      <c r="T42" s="18"/>
    </row>
    <row r="43" spans="1:20" ht="30" customHeight="1">
      <c r="A43" s="16" t="s">
        <v>88</v>
      </c>
      <c r="B43" s="16"/>
      <c r="C43" s="16"/>
      <c r="D43" s="16"/>
      <c r="E43" s="11" t="s">
        <v>115</v>
      </c>
      <c r="F43" s="11" t="s">
        <v>108</v>
      </c>
      <c r="G43" s="11" t="s">
        <v>109</v>
      </c>
      <c r="H43" s="11" t="s">
        <v>92</v>
      </c>
      <c r="I43" s="9">
        <f t="shared" si="1"/>
        <v>73000</v>
      </c>
      <c r="J43" s="12">
        <v>73000</v>
      </c>
      <c r="K43" s="12">
        <v>0</v>
      </c>
      <c r="L43" s="12">
        <v>0</v>
      </c>
      <c r="M43" s="10" t="s">
        <v>65</v>
      </c>
      <c r="N43" s="8" t="s">
        <v>24</v>
      </c>
      <c r="O43" s="17" t="s">
        <v>24</v>
      </c>
      <c r="P43" s="18"/>
      <c r="Q43" s="18"/>
      <c r="R43" s="17" t="s">
        <v>24</v>
      </c>
      <c r="S43" s="18"/>
      <c r="T43" s="18"/>
    </row>
    <row r="44" spans="1:20" ht="30" customHeight="1">
      <c r="A44" s="16" t="s">
        <v>88</v>
      </c>
      <c r="B44" s="16"/>
      <c r="C44" s="16"/>
      <c r="D44" s="16"/>
      <c r="E44" s="11" t="s">
        <v>117</v>
      </c>
      <c r="F44" s="11" t="s">
        <v>110</v>
      </c>
      <c r="G44" s="11" t="s">
        <v>118</v>
      </c>
      <c r="H44" s="11" t="s">
        <v>91</v>
      </c>
      <c r="I44" s="9">
        <f t="shared" si="1"/>
        <v>128183</v>
      </c>
      <c r="J44" s="12">
        <v>128183</v>
      </c>
      <c r="K44" s="12">
        <v>0</v>
      </c>
      <c r="L44" s="12">
        <v>0</v>
      </c>
      <c r="M44" s="10">
        <v>0</v>
      </c>
      <c r="N44" s="14"/>
      <c r="O44" s="14"/>
      <c r="P44" s="15"/>
      <c r="Q44" s="15"/>
      <c r="R44" s="14"/>
      <c r="S44" s="15"/>
      <c r="T44" s="15"/>
    </row>
    <row r="45" spans="1:20" ht="30" customHeight="1">
      <c r="A45" s="16" t="s">
        <v>88</v>
      </c>
      <c r="B45" s="16"/>
      <c r="C45" s="16"/>
      <c r="D45" s="16"/>
      <c r="E45" s="11" t="s">
        <v>115</v>
      </c>
      <c r="F45" s="11" t="s">
        <v>110</v>
      </c>
      <c r="G45" s="11" t="s">
        <v>111</v>
      </c>
      <c r="H45" s="11" t="s">
        <v>91</v>
      </c>
      <c r="I45" s="9">
        <f t="shared" si="1"/>
        <v>635500</v>
      </c>
      <c r="J45" s="12">
        <v>151500</v>
      </c>
      <c r="K45" s="12">
        <v>242000</v>
      </c>
      <c r="L45" s="12">
        <v>242000</v>
      </c>
      <c r="M45" s="10" t="s">
        <v>65</v>
      </c>
      <c r="N45" s="8" t="s">
        <v>24</v>
      </c>
      <c r="O45" s="17" t="s">
        <v>24</v>
      </c>
      <c r="P45" s="18"/>
      <c r="Q45" s="18"/>
      <c r="R45" s="17" t="s">
        <v>24</v>
      </c>
      <c r="S45" s="18"/>
      <c r="T45" s="18"/>
    </row>
    <row r="46" spans="1:20" ht="30" customHeight="1">
      <c r="A46" s="16" t="s">
        <v>88</v>
      </c>
      <c r="B46" s="16"/>
      <c r="C46" s="16"/>
      <c r="D46" s="16"/>
      <c r="E46" s="11" t="s">
        <v>115</v>
      </c>
      <c r="F46" s="11" t="s">
        <v>110</v>
      </c>
      <c r="G46" s="11" t="s">
        <v>116</v>
      </c>
      <c r="H46" s="11" t="s">
        <v>91</v>
      </c>
      <c r="I46" s="9">
        <f>J46++K46+L46</f>
        <v>404100</v>
      </c>
      <c r="J46" s="12">
        <v>0</v>
      </c>
      <c r="K46" s="12">
        <v>404100</v>
      </c>
      <c r="L46" s="12">
        <v>0</v>
      </c>
      <c r="M46" s="10" t="s">
        <v>65</v>
      </c>
      <c r="N46" s="8" t="s">
        <v>24</v>
      </c>
      <c r="O46" s="17" t="s">
        <v>24</v>
      </c>
      <c r="P46" s="18"/>
      <c r="Q46" s="18"/>
      <c r="R46" s="19" t="s">
        <v>24</v>
      </c>
      <c r="S46" s="20"/>
      <c r="T46" s="20"/>
    </row>
    <row r="47" spans="1:20" ht="30" customHeight="1">
      <c r="A47" s="16" t="s">
        <v>88</v>
      </c>
      <c r="B47" s="16"/>
      <c r="C47" s="16"/>
      <c r="D47" s="16"/>
      <c r="E47" s="11" t="s">
        <v>115</v>
      </c>
      <c r="F47" s="11" t="s">
        <v>110</v>
      </c>
      <c r="G47" s="11" t="s">
        <v>112</v>
      </c>
      <c r="H47" s="11" t="s">
        <v>91</v>
      </c>
      <c r="I47" s="9">
        <f>J47++K47+L47</f>
        <v>15000</v>
      </c>
      <c r="J47" s="12">
        <v>5000</v>
      </c>
      <c r="K47" s="12">
        <v>5000</v>
      </c>
      <c r="L47" s="12">
        <v>5000</v>
      </c>
      <c r="M47" s="10" t="s">
        <v>65</v>
      </c>
      <c r="N47" s="8" t="s">
        <v>24</v>
      </c>
      <c r="O47" s="17" t="s">
        <v>24</v>
      </c>
      <c r="P47" s="18"/>
      <c r="Q47" s="18"/>
      <c r="R47" s="19" t="s">
        <v>24</v>
      </c>
      <c r="S47" s="20"/>
      <c r="T47" s="20"/>
    </row>
    <row r="48" spans="1:20" ht="30" customHeight="1">
      <c r="A48" s="16" t="s">
        <v>88</v>
      </c>
      <c r="B48" s="16"/>
      <c r="C48" s="16"/>
      <c r="D48" s="16"/>
      <c r="E48" s="11" t="s">
        <v>115</v>
      </c>
      <c r="F48" s="11" t="s">
        <v>113</v>
      </c>
      <c r="G48" s="11" t="s">
        <v>114</v>
      </c>
      <c r="H48" s="11" t="s">
        <v>91</v>
      </c>
      <c r="I48" s="9">
        <f>J48++K48+L48</f>
        <v>17000</v>
      </c>
      <c r="J48" s="12">
        <v>7000</v>
      </c>
      <c r="K48" s="12">
        <v>5000</v>
      </c>
      <c r="L48" s="12">
        <v>5000</v>
      </c>
      <c r="M48" s="10" t="s">
        <v>65</v>
      </c>
      <c r="N48" s="8" t="s">
        <v>24</v>
      </c>
      <c r="O48" s="17" t="s">
        <v>24</v>
      </c>
      <c r="P48" s="18"/>
      <c r="Q48" s="18"/>
      <c r="R48" s="19" t="s">
        <v>24</v>
      </c>
      <c r="S48" s="20"/>
      <c r="T48" s="20"/>
    </row>
    <row r="49" spans="3:17">
      <c r="C49" s="58" t="s">
        <v>82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</row>
    <row r="50" spans="3:17"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O50" s="50" t="s">
        <v>83</v>
      </c>
      <c r="P50" s="50"/>
      <c r="Q50" s="50"/>
    </row>
    <row r="51" spans="3:17">
      <c r="C51" s="49" t="s">
        <v>84</v>
      </c>
      <c r="D51" s="49"/>
      <c r="E51" s="49"/>
      <c r="F51" s="49"/>
      <c r="G51" s="49"/>
      <c r="H51" s="49"/>
      <c r="I51" s="49"/>
      <c r="J51" s="49"/>
      <c r="K51" s="49"/>
      <c r="L51" s="49"/>
    </row>
    <row r="52" spans="3:17">
      <c r="C52" s="59" t="s">
        <v>85</v>
      </c>
      <c r="D52" s="59"/>
      <c r="E52" s="59"/>
      <c r="F52" s="59"/>
      <c r="G52" s="59"/>
      <c r="H52" s="59"/>
      <c r="I52" s="59"/>
      <c r="J52" s="59"/>
      <c r="K52" s="59"/>
      <c r="L52" s="59"/>
      <c r="M52" s="59"/>
    </row>
    <row r="53" spans="3:17"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O53" s="50" t="s">
        <v>83</v>
      </c>
      <c r="P53" s="50"/>
      <c r="Q53" s="50"/>
    </row>
    <row r="54" spans="3:17">
      <c r="C54" s="49" t="s">
        <v>86</v>
      </c>
      <c r="D54" s="50"/>
      <c r="E54" s="50"/>
      <c r="F54" s="50"/>
      <c r="G54" s="50"/>
      <c r="H54" s="50"/>
      <c r="I54" s="50"/>
      <c r="J54" s="50"/>
      <c r="K54" s="50"/>
    </row>
    <row r="57" spans="3:17">
      <c r="F57" s="51" t="s">
        <v>87</v>
      </c>
      <c r="G57" s="50"/>
      <c r="H57" s="50"/>
      <c r="I57" s="50"/>
      <c r="J57" s="50"/>
      <c r="K57" s="50"/>
      <c r="L57" s="50"/>
      <c r="M57" s="50"/>
    </row>
  </sheetData>
  <mergeCells count="152">
    <mergeCell ref="C54:K54"/>
    <mergeCell ref="F57:M57"/>
    <mergeCell ref="A1:T1"/>
    <mergeCell ref="A2:T2"/>
    <mergeCell ref="A3:T3"/>
    <mergeCell ref="A4:D4"/>
    <mergeCell ref="S5:T5"/>
    <mergeCell ref="C49:M50"/>
    <mergeCell ref="O50:Q50"/>
    <mergeCell ref="C51:L51"/>
    <mergeCell ref="C52:M53"/>
    <mergeCell ref="O53:Q53"/>
    <mergeCell ref="A8:F8"/>
    <mergeCell ref="G8:P8"/>
    <mergeCell ref="Q8:R8"/>
    <mergeCell ref="S8:T8"/>
    <mergeCell ref="A9:F9"/>
    <mergeCell ref="G9:P9"/>
    <mergeCell ref="Q9:R9"/>
    <mergeCell ref="S9:T9"/>
    <mergeCell ref="A6:F7"/>
    <mergeCell ref="G6:P7"/>
    <mergeCell ref="Q6:R6"/>
    <mergeCell ref="S6:T6"/>
    <mergeCell ref="Q7:R7"/>
    <mergeCell ref="S7:T7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O21:Q21"/>
    <mergeCell ref="R21:T21"/>
    <mergeCell ref="D22:E22"/>
    <mergeCell ref="F22:G22"/>
    <mergeCell ref="O22:Q22"/>
    <mergeCell ref="R22:T22"/>
    <mergeCell ref="K19:K20"/>
    <mergeCell ref="L19:L20"/>
    <mergeCell ref="D20:E20"/>
    <mergeCell ref="D21:E21"/>
    <mergeCell ref="F21:G21"/>
    <mergeCell ref="D25:E25"/>
    <mergeCell ref="F25:G25"/>
    <mergeCell ref="O25:Q25"/>
    <mergeCell ref="R25:T25"/>
    <mergeCell ref="D26:E26"/>
    <mergeCell ref="F26:G26"/>
    <mergeCell ref="O26:Q26"/>
    <mergeCell ref="R26:T26"/>
    <mergeCell ref="D23:E23"/>
    <mergeCell ref="F23:G23"/>
    <mergeCell ref="O23:Q23"/>
    <mergeCell ref="R23:T23"/>
    <mergeCell ref="D24:E24"/>
    <mergeCell ref="F24:G24"/>
    <mergeCell ref="O24:Q24"/>
    <mergeCell ref="R24:T24"/>
    <mergeCell ref="D27:E27"/>
    <mergeCell ref="F27:G27"/>
    <mergeCell ref="O27:Q27"/>
    <mergeCell ref="R27:T27"/>
    <mergeCell ref="A28:H28"/>
    <mergeCell ref="O28:Q28"/>
    <mergeCell ref="R28:T28"/>
    <mergeCell ref="A29:D29"/>
    <mergeCell ref="A30:D30"/>
    <mergeCell ref="O31:Q31"/>
    <mergeCell ref="R31:T31"/>
    <mergeCell ref="O32:Q32"/>
    <mergeCell ref="R32:T32"/>
    <mergeCell ref="A31:D31"/>
    <mergeCell ref="A32:D32"/>
    <mergeCell ref="A33:D33"/>
    <mergeCell ref="A34:D34"/>
    <mergeCell ref="O29:Q29"/>
    <mergeCell ref="R29:T29"/>
    <mergeCell ref="O30:Q30"/>
    <mergeCell ref="R30:T30"/>
    <mergeCell ref="A35:D35"/>
    <mergeCell ref="A36:D36"/>
    <mergeCell ref="A37:D37"/>
    <mergeCell ref="A38:D38"/>
    <mergeCell ref="A39:D39"/>
    <mergeCell ref="O33:Q33"/>
    <mergeCell ref="R33:T33"/>
    <mergeCell ref="O34:Q34"/>
    <mergeCell ref="R34:T34"/>
    <mergeCell ref="O37:Q37"/>
    <mergeCell ref="R37:T37"/>
    <mergeCell ref="O39:Q39"/>
    <mergeCell ref="R39:T39"/>
    <mergeCell ref="O35:Q35"/>
    <mergeCell ref="R35:T35"/>
    <mergeCell ref="O36:Q36"/>
    <mergeCell ref="R36:T36"/>
    <mergeCell ref="O38:Q38"/>
    <mergeCell ref="R38:T38"/>
    <mergeCell ref="O42:Q42"/>
    <mergeCell ref="R42:T42"/>
    <mergeCell ref="O43:Q43"/>
    <mergeCell ref="R43:T43"/>
    <mergeCell ref="O40:Q40"/>
    <mergeCell ref="R40:T40"/>
    <mergeCell ref="O41:Q41"/>
    <mergeCell ref="R41:T41"/>
    <mergeCell ref="A40:D40"/>
    <mergeCell ref="A41:D41"/>
    <mergeCell ref="A42:D42"/>
    <mergeCell ref="A43:D43"/>
    <mergeCell ref="A44:D44"/>
    <mergeCell ref="O48:Q48"/>
    <mergeCell ref="R48:T48"/>
    <mergeCell ref="O45:Q45"/>
    <mergeCell ref="R45:T45"/>
    <mergeCell ref="O46:Q46"/>
    <mergeCell ref="R46:T46"/>
    <mergeCell ref="A45:D45"/>
    <mergeCell ref="A46:D46"/>
    <mergeCell ref="A47:D47"/>
    <mergeCell ref="O47:Q47"/>
    <mergeCell ref="R47:T47"/>
    <mergeCell ref="A48:D48"/>
  </mergeCells>
  <pageMargins left="0" right="0" top="0" bottom="0" header="0" footer="0"/>
  <pageSetup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2023-02-22T01:03:09Z</dcterms:created>
  <dcterms:modified xsi:type="dcterms:W3CDTF">2023-06-15T07:24:34Z</dcterms:modified>
</cp:coreProperties>
</file>