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9 МЕС 2025Г\ПРИЛОЖЕНИЕ 1\"/>
    </mc:Choice>
  </mc:AlternateContent>
  <xr:revisionPtr revIDLastSave="0" documentId="13_ncr:1_{5E7C77A8-48F6-4759-8D20-FF28A549BADD}" xr6:coauthVersionLast="47" xr6:coauthVersionMax="47" xr10:uidLastSave="{00000000-0000-0000-0000-000000000000}"/>
  <bookViews>
    <workbookView xWindow="-120" yWindow="-120" windowWidth="29040" windowHeight="15840" xr2:uid="{E2BABA74-F09A-4F27-8E0C-93C93883067A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 s="1"/>
  <c r="C30" i="1"/>
  <c r="C29" i="1"/>
  <c r="C42" i="1" s="1"/>
  <c r="D11" i="1"/>
  <c r="E11" i="1"/>
  <c r="C11" i="1"/>
  <c r="G30" i="1"/>
  <c r="D29" i="1"/>
  <c r="D42" i="1" s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31" i="1"/>
  <c r="G31" i="1"/>
  <c r="F32" i="1"/>
  <c r="G32" i="1"/>
  <c r="F33" i="1"/>
  <c r="F34" i="1"/>
  <c r="F35" i="1"/>
  <c r="F36" i="1"/>
  <c r="G36" i="1"/>
  <c r="F37" i="1"/>
  <c r="F38" i="1"/>
  <c r="G38" i="1"/>
  <c r="F39" i="1"/>
  <c r="G39" i="1"/>
  <c r="F40" i="1"/>
  <c r="G40" i="1"/>
  <c r="F41" i="1"/>
  <c r="G41" i="1"/>
  <c r="E29" i="1" l="1"/>
  <c r="F11" i="1"/>
  <c r="G11" i="1"/>
  <c r="F29" i="1" l="1"/>
  <c r="G29" i="1"/>
  <c r="E42" i="1"/>
  <c r="G42" i="1" l="1"/>
  <c r="F42" i="1"/>
</calcChain>
</file>

<file path=xl/sharedStrings.xml><?xml version="1.0" encoding="utf-8"?>
<sst xmlns="http://schemas.openxmlformats.org/spreadsheetml/2006/main" count="75" uniqueCount="74">
  <si>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</si>
  <si>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</si>
  <si>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</si>
  <si>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</si>
  <si>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</si>
  <si>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</si>
  <si>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</si>
  <si>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</si>
  <si>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</si>
  <si>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</si>
  <si>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</si>
  <si>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</si>
  <si>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</si>
  <si>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</si>
  <si>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</si>
  <si>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</si>
  <si>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</si>
  <si>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</si>
  <si>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</si>
  <si>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</si>
  <si>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</si>
  <si>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</si>
  <si>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</si>
  <si>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</si>
  <si>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</si>
  <si>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</si>
  <si>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</si>
  <si>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</si>
  <si>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</si>
  <si>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</si>
  <si>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</si>
  <si>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</si>
  <si>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</si>
  <si>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</si>
  <si>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</si>
  <si>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</si>
  <si>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</si>
  <si>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</si>
  <si>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</si>
  <si>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</si>
  <si>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</si>
  <si>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</si>
  <si>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2.02.25599.00.0000.150</t>
  </si>
  <si>
    <t>Субсидии бюджетам на подготовку проектов межевания земельных участков и на проведение кадастровых работ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</si>
  <si>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</si>
  <si>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</si>
  <si>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</si>
  <si>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</si>
  <si>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</si>
  <si>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</si>
  <si>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</si>
  <si>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</si>
  <si>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</si>
  <si>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</si>
  <si>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</si>
  <si>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</si>
  <si>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</si>
  <si>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</si>
  <si>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</si>
  <si>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</si>
  <si>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9 месяцев 2025г</t>
  </si>
  <si>
    <t>кассовое исполнение на 01.10.2025г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</si>
  <si>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</si>
  <si>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</si>
  <si>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</si>
  <si>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</si>
  <si>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</si>
  <si>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</si>
  <si>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</si>
  <si>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</si>
  <si>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</si>
  <si>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9 месяцев 2025 года</t>
  </si>
  <si>
    <t>Едогонского муниципального образования</t>
  </si>
  <si>
    <t xml:space="preserve">               Отчет об исполнении бюджета Едогонского муниципального образования по доходам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</si>
</sst>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/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49" fontId="8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571B2-993C-4B0E-BB08-39F9BA4B0C52}">
  <sheetPr>
    <outlinePr summaryBelow="0"/>
  </sheetPr>
  <dimension ref="A1:H42"/>
  <sheetViews>
    <sheetView showGridLines="0" tabSelected="1" topLeftCell="A19" zoomScaleNormal="100" workbookViewId="0">
      <selection activeCell="C29" sqref="C29:E30"/>
    </sheetView>
  </sheetViews>
  <sheetFormatPr defaultRowHeight="12.75" customHeight="1" outlineLevelRow="1" x14ac:dyDescent="0.2"/>
  <cols>
    <col min="1" max="1" width="20.5703125" customWidth="1"/>
    <col min="2" max="2" width="78.85546875" customWidth="1"/>
    <col min="3" max="5" width="15.42578125" customWidth="1"/>
    <col min="6" max="6" width="14.28515625" customWidth="1"/>
    <col min="7" max="7" width="12.85546875" customWidth="1"/>
    <col min="8" max="8" width="9.140625" customWidth="1"/>
  </cols>
  <sheetData>
    <row r="1" spans="1:8" ht="16.5" x14ac:dyDescent="0.25">
      <c r="A1" s="7"/>
      <c r="B1" s="7"/>
      <c r="C1" s="7"/>
      <c r="D1" s="2"/>
      <c r="E1" s="2"/>
      <c r="F1" s="2"/>
      <c r="G1" s="25" t="s">
        <v>69</v>
      </c>
      <c r="H1" s="2"/>
    </row>
    <row r="2" spans="1:8" ht="16.5" x14ac:dyDescent="0.25">
      <c r="A2" s="3"/>
      <c r="B2" s="3"/>
      <c r="C2" s="3"/>
      <c r="D2" s="3"/>
      <c r="E2" s="4"/>
      <c r="F2" s="4"/>
      <c r="G2" s="25" t="s">
        <v>70</v>
      </c>
      <c r="H2" s="2"/>
    </row>
    <row r="3" spans="1:8" ht="12.75" customHeight="1" x14ac:dyDescent="0.25">
      <c r="A3" s="5"/>
      <c r="B3" s="6"/>
      <c r="C3" s="6"/>
      <c r="D3" s="6"/>
      <c r="E3" s="6"/>
      <c r="F3" s="6"/>
      <c r="G3" s="25" t="s">
        <v>72</v>
      </c>
      <c r="H3" s="6"/>
    </row>
    <row r="4" spans="1:8" ht="16.5" x14ac:dyDescent="0.25">
      <c r="A4" s="8"/>
      <c r="B4" s="9"/>
      <c r="C4" s="9"/>
      <c r="D4" s="9"/>
      <c r="E4" s="9"/>
      <c r="G4" s="25" t="s">
        <v>71</v>
      </c>
    </row>
    <row r="5" spans="1:8" x14ac:dyDescent="0.2">
      <c r="A5" s="8"/>
      <c r="B5" s="9"/>
      <c r="C5" s="9"/>
      <c r="D5" s="9"/>
      <c r="E5" s="9"/>
    </row>
    <row r="6" spans="1:8" ht="18.75" x14ac:dyDescent="0.3">
      <c r="A6" s="26" t="s">
        <v>73</v>
      </c>
      <c r="B6" s="9"/>
      <c r="C6" s="9"/>
      <c r="D6" s="9"/>
      <c r="E6" s="9"/>
    </row>
    <row r="7" spans="1:8" x14ac:dyDescent="0.2">
      <c r="A7" s="8"/>
      <c r="B7" s="9"/>
      <c r="C7" s="9"/>
      <c r="D7" s="9"/>
      <c r="E7" s="9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.75" customHeight="1" x14ac:dyDescent="0.2">
      <c r="A9" s="28" t="s">
        <v>1</v>
      </c>
      <c r="B9" s="28" t="s">
        <v>2</v>
      </c>
      <c r="C9" s="28" t="s">
        <v>59</v>
      </c>
      <c r="D9" s="29" t="s">
        <v>60</v>
      </c>
      <c r="E9" s="28" t="s">
        <v>61</v>
      </c>
      <c r="F9" s="29" t="s">
        <v>62</v>
      </c>
      <c r="G9" s="29"/>
      <c r="H9" s="1"/>
    </row>
    <row r="10" spans="1:8" ht="31.5" x14ac:dyDescent="0.2">
      <c r="A10" s="28"/>
      <c r="B10" s="28"/>
      <c r="C10" s="28"/>
      <c r="D10" s="29"/>
      <c r="E10" s="28"/>
      <c r="F10" s="10" t="s">
        <v>63</v>
      </c>
      <c r="G10" s="10" t="s">
        <v>64</v>
      </c>
    </row>
    <row r="11" spans="1:8" ht="12.75" customHeight="1" x14ac:dyDescent="0.2">
      <c r="A11" s="27" t="s">
        <v>65</v>
      </c>
      <c r="B11" s="27"/>
      <c r="C11" s="14">
        <f>C12+C16+C18+C20+C23+C25+C27</f>
        <v>621200</v>
      </c>
      <c r="D11" s="14">
        <f t="shared" ref="D11:E11" si="0">D12+D16+D18+D20+D23+D25+D27</f>
        <v>316982.43999999994</v>
      </c>
      <c r="E11" s="14">
        <f t="shared" si="0"/>
        <v>318054.02</v>
      </c>
      <c r="F11" s="12">
        <f>E11/C11*100</f>
        <v>51.1999388280747</v>
      </c>
      <c r="G11" s="12">
        <f>E11/D11*100</f>
        <v>100.33805658130466</v>
      </c>
    </row>
    <row r="12" spans="1:8" x14ac:dyDescent="0.2">
      <c r="A12" s="11" t="s">
        <v>3</v>
      </c>
      <c r="B12" s="13" t="s">
        <v>4</v>
      </c>
      <c r="C12" s="14">
        <v>148500</v>
      </c>
      <c r="D12" s="14">
        <v>114863.23</v>
      </c>
      <c r="E12" s="14">
        <v>114863.67999999999</v>
      </c>
      <c r="F12" s="12">
        <f t="shared" ref="F12:F42" si="1">E12/C12*100</f>
        <v>77.349279461279451</v>
      </c>
      <c r="G12" s="12">
        <f t="shared" ref="G12:G42" si="2">E12/D12*100</f>
        <v>100.00039177028192</v>
      </c>
    </row>
    <row r="13" spans="1:8" ht="114.75" outlineLevel="1" x14ac:dyDescent="0.2">
      <c r="A13" s="15" t="s">
        <v>5</v>
      </c>
      <c r="B13" s="16" t="s">
        <v>6</v>
      </c>
      <c r="C13" s="17">
        <v>74100</v>
      </c>
      <c r="D13" s="17">
        <v>72443.149999999994</v>
      </c>
      <c r="E13" s="17">
        <v>72443.149999999994</v>
      </c>
      <c r="F13" s="23">
        <f t="shared" si="1"/>
        <v>97.764035087719293</v>
      </c>
      <c r="G13" s="23">
        <f t="shared" si="2"/>
        <v>100</v>
      </c>
    </row>
    <row r="14" spans="1:8" ht="76.5" outlineLevel="1" x14ac:dyDescent="0.2">
      <c r="A14" s="15" t="s">
        <v>7</v>
      </c>
      <c r="B14" s="16" t="s">
        <v>8</v>
      </c>
      <c r="C14" s="17">
        <v>3900</v>
      </c>
      <c r="D14" s="17">
        <v>0.08</v>
      </c>
      <c r="E14" s="17">
        <v>0.08</v>
      </c>
      <c r="F14" s="23">
        <f t="shared" si="1"/>
        <v>2.0512820512820513E-3</v>
      </c>
      <c r="G14" s="23">
        <f t="shared" si="2"/>
        <v>100</v>
      </c>
    </row>
    <row r="15" spans="1:8" ht="38.25" outlineLevel="1" x14ac:dyDescent="0.2">
      <c r="A15" s="15" t="s">
        <v>9</v>
      </c>
      <c r="B15" s="18" t="s">
        <v>10</v>
      </c>
      <c r="C15" s="17">
        <v>70500</v>
      </c>
      <c r="D15" s="17">
        <v>42420</v>
      </c>
      <c r="E15" s="17">
        <v>42420.45</v>
      </c>
      <c r="F15" s="23">
        <f t="shared" si="1"/>
        <v>60.17085106382978</v>
      </c>
      <c r="G15" s="23">
        <f t="shared" si="2"/>
        <v>100.00106082036775</v>
      </c>
    </row>
    <row r="16" spans="1:8" x14ac:dyDescent="0.2">
      <c r="A16" s="11" t="s">
        <v>11</v>
      </c>
      <c r="B16" s="13" t="s">
        <v>12</v>
      </c>
      <c r="C16" s="14">
        <v>12000</v>
      </c>
      <c r="D16" s="14">
        <v>5688</v>
      </c>
      <c r="E16" s="14">
        <v>5688</v>
      </c>
      <c r="F16" s="12">
        <f t="shared" si="1"/>
        <v>47.4</v>
      </c>
      <c r="G16" s="12">
        <f t="shared" si="2"/>
        <v>100</v>
      </c>
    </row>
    <row r="17" spans="1:7" outlineLevel="1" x14ac:dyDescent="0.2">
      <c r="A17" s="15" t="s">
        <v>13</v>
      </c>
      <c r="B17" s="18" t="s">
        <v>12</v>
      </c>
      <c r="C17" s="17">
        <v>12000</v>
      </c>
      <c r="D17" s="17">
        <v>5688</v>
      </c>
      <c r="E17" s="17">
        <v>5688</v>
      </c>
      <c r="F17" s="23">
        <f t="shared" si="1"/>
        <v>47.4</v>
      </c>
      <c r="G17" s="23">
        <f t="shared" si="2"/>
        <v>100</v>
      </c>
    </row>
    <row r="18" spans="1:7" x14ac:dyDescent="0.2">
      <c r="A18" s="11" t="s">
        <v>14</v>
      </c>
      <c r="B18" s="13" t="s">
        <v>15</v>
      </c>
      <c r="C18" s="14">
        <v>32000</v>
      </c>
      <c r="D18" s="14">
        <v>13997.54</v>
      </c>
      <c r="E18" s="14">
        <v>13997.54</v>
      </c>
      <c r="F18" s="12">
        <f t="shared" si="1"/>
        <v>43.742312500000004</v>
      </c>
      <c r="G18" s="12">
        <f t="shared" si="2"/>
        <v>100</v>
      </c>
    </row>
    <row r="19" spans="1:7" ht="25.5" outlineLevel="1" x14ac:dyDescent="0.2">
      <c r="A19" s="15" t="s">
        <v>16</v>
      </c>
      <c r="B19" s="18" t="s">
        <v>17</v>
      </c>
      <c r="C19" s="17">
        <v>32000</v>
      </c>
      <c r="D19" s="17">
        <v>13997.54</v>
      </c>
      <c r="E19" s="17">
        <v>13997.54</v>
      </c>
      <c r="F19" s="23">
        <f t="shared" si="1"/>
        <v>43.742312500000004</v>
      </c>
      <c r="G19" s="23">
        <f t="shared" si="2"/>
        <v>100</v>
      </c>
    </row>
    <row r="20" spans="1:7" x14ac:dyDescent="0.2">
      <c r="A20" s="11" t="s">
        <v>18</v>
      </c>
      <c r="B20" s="13" t="s">
        <v>19</v>
      </c>
      <c r="C20" s="14">
        <v>387000</v>
      </c>
      <c r="D20" s="14">
        <v>149733.66999999998</v>
      </c>
      <c r="E20" s="14">
        <v>149733.34</v>
      </c>
      <c r="F20" s="12">
        <f t="shared" si="1"/>
        <v>38.690785529715761</v>
      </c>
      <c r="G20" s="12">
        <f t="shared" si="2"/>
        <v>99.999779608687888</v>
      </c>
    </row>
    <row r="21" spans="1:7" outlineLevel="1" x14ac:dyDescent="0.2">
      <c r="A21" s="15" t="s">
        <v>20</v>
      </c>
      <c r="B21" s="18" t="s">
        <v>21</v>
      </c>
      <c r="C21" s="17">
        <v>180000</v>
      </c>
      <c r="D21" s="17">
        <v>113733</v>
      </c>
      <c r="E21" s="17">
        <v>113732.67</v>
      </c>
      <c r="F21" s="23">
        <f t="shared" si="1"/>
        <v>63.184816666666663</v>
      </c>
      <c r="G21" s="23">
        <f t="shared" si="2"/>
        <v>99.999709846746327</v>
      </c>
    </row>
    <row r="22" spans="1:7" outlineLevel="1" x14ac:dyDescent="0.2">
      <c r="A22" s="15" t="s">
        <v>22</v>
      </c>
      <c r="B22" s="18" t="s">
        <v>23</v>
      </c>
      <c r="C22" s="17">
        <v>207000</v>
      </c>
      <c r="D22" s="17">
        <v>36000.67</v>
      </c>
      <c r="E22" s="17">
        <v>36000.67</v>
      </c>
      <c r="F22" s="23">
        <f t="shared" si="1"/>
        <v>17.391628019323672</v>
      </c>
      <c r="G22" s="23">
        <f t="shared" si="2"/>
        <v>100</v>
      </c>
    </row>
    <row r="23" spans="1:7" ht="25.5" x14ac:dyDescent="0.2">
      <c r="A23" s="11" t="s">
        <v>24</v>
      </c>
      <c r="B23" s="13" t="s">
        <v>25</v>
      </c>
      <c r="C23" s="14">
        <v>4000</v>
      </c>
      <c r="D23" s="14">
        <v>4000</v>
      </c>
      <c r="E23" s="14">
        <v>4800</v>
      </c>
      <c r="F23" s="12">
        <f t="shared" si="1"/>
        <v>120</v>
      </c>
      <c r="G23" s="12">
        <f t="shared" si="2"/>
        <v>120</v>
      </c>
    </row>
    <row r="24" spans="1:7" ht="38.25" outlineLevel="1" x14ac:dyDescent="0.2">
      <c r="A24" s="15" t="s">
        <v>26</v>
      </c>
      <c r="B24" s="18" t="s">
        <v>27</v>
      </c>
      <c r="C24" s="17">
        <v>4000</v>
      </c>
      <c r="D24" s="17">
        <v>4000</v>
      </c>
      <c r="E24" s="17">
        <v>4800</v>
      </c>
      <c r="F24" s="23">
        <f t="shared" si="1"/>
        <v>120</v>
      </c>
      <c r="G24" s="23">
        <f t="shared" si="2"/>
        <v>120</v>
      </c>
    </row>
    <row r="25" spans="1:7" ht="51" x14ac:dyDescent="0.2">
      <c r="A25" s="11" t="s">
        <v>28</v>
      </c>
      <c r="B25" s="19" t="s">
        <v>29</v>
      </c>
      <c r="C25" s="14">
        <v>2700</v>
      </c>
      <c r="D25" s="14">
        <v>2700</v>
      </c>
      <c r="E25" s="14">
        <v>2971.46</v>
      </c>
      <c r="F25" s="12">
        <f t="shared" si="1"/>
        <v>110.05407407407408</v>
      </c>
      <c r="G25" s="12">
        <f t="shared" si="2"/>
        <v>110.05407407407408</v>
      </c>
    </row>
    <row r="26" spans="1:7" ht="51" outlineLevel="1" x14ac:dyDescent="0.2">
      <c r="A26" s="15" t="s">
        <v>30</v>
      </c>
      <c r="B26" s="16" t="s">
        <v>31</v>
      </c>
      <c r="C26" s="17">
        <v>2700</v>
      </c>
      <c r="D26" s="17">
        <v>2700</v>
      </c>
      <c r="E26" s="17">
        <v>2971.46</v>
      </c>
      <c r="F26" s="23">
        <f t="shared" si="1"/>
        <v>110.05407407407408</v>
      </c>
      <c r="G26" s="23">
        <f t="shared" si="2"/>
        <v>110.05407407407408</v>
      </c>
    </row>
    <row r="27" spans="1:7" x14ac:dyDescent="0.2">
      <c r="A27" s="11" t="s">
        <v>32</v>
      </c>
      <c r="B27" s="13" t="s">
        <v>33</v>
      </c>
      <c r="C27" s="14">
        <v>35000</v>
      </c>
      <c r="D27" s="14">
        <v>26000</v>
      </c>
      <c r="E27" s="14">
        <v>26000</v>
      </c>
      <c r="F27" s="12">
        <f t="shared" si="1"/>
        <v>74.285714285714292</v>
      </c>
      <c r="G27" s="12">
        <f t="shared" si="2"/>
        <v>100</v>
      </c>
    </row>
    <row r="28" spans="1:7" outlineLevel="1" x14ac:dyDescent="0.2">
      <c r="A28" s="15" t="s">
        <v>34</v>
      </c>
      <c r="B28" s="18" t="s">
        <v>35</v>
      </c>
      <c r="C28" s="17">
        <v>35000</v>
      </c>
      <c r="D28" s="17">
        <v>26000</v>
      </c>
      <c r="E28" s="17">
        <v>26000</v>
      </c>
      <c r="F28" s="23">
        <f t="shared" si="1"/>
        <v>74.285714285714292</v>
      </c>
      <c r="G28" s="23">
        <f t="shared" si="2"/>
        <v>100</v>
      </c>
    </row>
    <row r="29" spans="1:7" outlineLevel="1" x14ac:dyDescent="0.2">
      <c r="A29" s="27" t="s">
        <v>66</v>
      </c>
      <c r="B29" s="27"/>
      <c r="C29" s="14">
        <f>C30</f>
        <v>20522314.41</v>
      </c>
      <c r="D29" s="14">
        <f t="shared" ref="D29:E29" si="3">D30</f>
        <v>14064539.16</v>
      </c>
      <c r="E29" s="14">
        <f t="shared" si="3"/>
        <v>14064539.16</v>
      </c>
      <c r="F29" s="23">
        <f t="shared" si="1"/>
        <v>68.532909490689363</v>
      </c>
      <c r="G29" s="23">
        <f t="shared" si="2"/>
        <v>100</v>
      </c>
    </row>
    <row r="30" spans="1:7" outlineLevel="1" x14ac:dyDescent="0.2">
      <c r="A30" s="11" t="s">
        <v>67</v>
      </c>
      <c r="B30" s="24" t="s">
        <v>68</v>
      </c>
      <c r="C30" s="14">
        <f>C31+C33+C36+C39</f>
        <v>20522314.41</v>
      </c>
      <c r="D30" s="14">
        <f t="shared" ref="D30:E30" si="4">D31+D33+D36+D39</f>
        <v>14064539.16</v>
      </c>
      <c r="E30" s="14">
        <f t="shared" si="4"/>
        <v>14064539.16</v>
      </c>
      <c r="F30" s="30">
        <f>E30/C30*100</f>
        <v>68.532909490689363</v>
      </c>
      <c r="G30" s="30">
        <f t="shared" si="2"/>
        <v>100</v>
      </c>
    </row>
    <row r="31" spans="1:7" x14ac:dyDescent="0.2">
      <c r="A31" s="11" t="s">
        <v>36</v>
      </c>
      <c r="B31" s="13" t="s">
        <v>37</v>
      </c>
      <c r="C31" s="14">
        <v>15088800</v>
      </c>
      <c r="D31" s="14">
        <v>11811522</v>
      </c>
      <c r="E31" s="14">
        <v>11811522</v>
      </c>
      <c r="F31" s="12">
        <f t="shared" si="1"/>
        <v>78.280062032766025</v>
      </c>
      <c r="G31" s="12">
        <f t="shared" si="2"/>
        <v>100</v>
      </c>
    </row>
    <row r="32" spans="1:7" ht="25.5" outlineLevel="1" x14ac:dyDescent="0.2">
      <c r="A32" s="15" t="s">
        <v>38</v>
      </c>
      <c r="B32" s="18" t="s">
        <v>39</v>
      </c>
      <c r="C32" s="17">
        <v>15088800</v>
      </c>
      <c r="D32" s="17">
        <v>11811522</v>
      </c>
      <c r="E32" s="17">
        <v>11811522</v>
      </c>
      <c r="F32" s="23">
        <f t="shared" si="1"/>
        <v>78.280062032766025</v>
      </c>
      <c r="G32" s="23">
        <f t="shared" si="2"/>
        <v>100</v>
      </c>
    </row>
    <row r="33" spans="1:7" x14ac:dyDescent="0.2">
      <c r="A33" s="11" t="s">
        <v>40</v>
      </c>
      <c r="B33" s="13" t="s">
        <v>41</v>
      </c>
      <c r="C33" s="14">
        <v>2291665.54</v>
      </c>
      <c r="D33" s="14">
        <v>0</v>
      </c>
      <c r="E33" s="14">
        <v>0</v>
      </c>
      <c r="F33" s="12">
        <f t="shared" si="1"/>
        <v>0</v>
      </c>
      <c r="G33" s="12"/>
    </row>
    <row r="34" spans="1:7" ht="25.5" outlineLevel="1" x14ac:dyDescent="0.2">
      <c r="A34" s="15" t="s">
        <v>42</v>
      </c>
      <c r="B34" s="18" t="s">
        <v>43</v>
      </c>
      <c r="C34" s="17">
        <v>294165.53999999998</v>
      </c>
      <c r="D34" s="17">
        <v>0</v>
      </c>
      <c r="E34" s="17">
        <v>0</v>
      </c>
      <c r="F34" s="23">
        <f t="shared" si="1"/>
        <v>0</v>
      </c>
      <c r="G34" s="23"/>
    </row>
    <row r="35" spans="1:7" outlineLevel="1" x14ac:dyDescent="0.2">
      <c r="A35" s="15" t="s">
        <v>44</v>
      </c>
      <c r="B35" s="18" t="s">
        <v>45</v>
      </c>
      <c r="C35" s="17">
        <v>1997500</v>
      </c>
      <c r="D35" s="17">
        <v>0</v>
      </c>
      <c r="E35" s="17">
        <v>0</v>
      </c>
      <c r="F35" s="23">
        <f t="shared" si="1"/>
        <v>0</v>
      </c>
      <c r="G35" s="23"/>
    </row>
    <row r="36" spans="1:7" x14ac:dyDescent="0.2">
      <c r="A36" s="11" t="s">
        <v>46</v>
      </c>
      <c r="B36" s="13" t="s">
        <v>47</v>
      </c>
      <c r="C36" s="14">
        <v>250700</v>
      </c>
      <c r="D36" s="14">
        <v>148362.89000000001</v>
      </c>
      <c r="E36" s="14">
        <v>148362.89000000001</v>
      </c>
      <c r="F36" s="12">
        <f t="shared" si="1"/>
        <v>59.17945353011568</v>
      </c>
      <c r="G36" s="12">
        <f t="shared" si="2"/>
        <v>100</v>
      </c>
    </row>
    <row r="37" spans="1:7" ht="25.5" outlineLevel="1" x14ac:dyDescent="0.2">
      <c r="A37" s="15" t="s">
        <v>48</v>
      </c>
      <c r="B37" s="18" t="s">
        <v>49</v>
      </c>
      <c r="C37" s="17">
        <v>700</v>
      </c>
      <c r="D37" s="17">
        <v>0</v>
      </c>
      <c r="E37" s="17">
        <v>0</v>
      </c>
      <c r="F37" s="23">
        <f t="shared" si="1"/>
        <v>0</v>
      </c>
      <c r="G37" s="23"/>
    </row>
    <row r="38" spans="1:7" ht="25.5" outlineLevel="1" x14ac:dyDescent="0.2">
      <c r="A38" s="15" t="s">
        <v>50</v>
      </c>
      <c r="B38" s="18" t="s">
        <v>51</v>
      </c>
      <c r="C38" s="17">
        <v>250000</v>
      </c>
      <c r="D38" s="17">
        <v>148362.89000000001</v>
      </c>
      <c r="E38" s="17">
        <v>148362.89000000001</v>
      </c>
      <c r="F38" s="23">
        <f t="shared" si="1"/>
        <v>59.34515600000001</v>
      </c>
      <c r="G38" s="23">
        <f t="shared" si="2"/>
        <v>100</v>
      </c>
    </row>
    <row r="39" spans="1:7" x14ac:dyDescent="0.2">
      <c r="A39" s="11" t="s">
        <v>52</v>
      </c>
      <c r="B39" s="13" t="s">
        <v>53</v>
      </c>
      <c r="C39" s="14">
        <v>2891148.87</v>
      </c>
      <c r="D39" s="14">
        <v>2104654.27</v>
      </c>
      <c r="E39" s="14">
        <v>2104654.27</v>
      </c>
      <c r="F39" s="12">
        <f t="shared" si="1"/>
        <v>72.796468277332252</v>
      </c>
      <c r="G39" s="12">
        <f t="shared" si="2"/>
        <v>100</v>
      </c>
    </row>
    <row r="40" spans="1:7" ht="38.25" outlineLevel="1" x14ac:dyDescent="0.2">
      <c r="A40" s="15" t="s">
        <v>54</v>
      </c>
      <c r="B40" s="18" t="s">
        <v>55</v>
      </c>
      <c r="C40" s="17">
        <v>2067348.87</v>
      </c>
      <c r="D40" s="17">
        <v>1420627.74</v>
      </c>
      <c r="E40" s="17">
        <v>1420627.74</v>
      </c>
      <c r="F40" s="23">
        <f t="shared" si="1"/>
        <v>68.717368442995294</v>
      </c>
      <c r="G40" s="23">
        <f t="shared" si="2"/>
        <v>100</v>
      </c>
    </row>
    <row r="41" spans="1:7" outlineLevel="1" x14ac:dyDescent="0.2">
      <c r="A41" s="15" t="s">
        <v>56</v>
      </c>
      <c r="B41" s="18" t="s">
        <v>57</v>
      </c>
      <c r="C41" s="17">
        <v>823800</v>
      </c>
      <c r="D41" s="17">
        <v>684026.53</v>
      </c>
      <c r="E41" s="17">
        <v>684026.53</v>
      </c>
      <c r="F41" s="23">
        <f t="shared" si="1"/>
        <v>83.033082058752129</v>
      </c>
      <c r="G41" s="23">
        <f t="shared" si="2"/>
        <v>100</v>
      </c>
    </row>
    <row r="42" spans="1:7" x14ac:dyDescent="0.2">
      <c r="A42" s="20" t="s">
        <v>58</v>
      </c>
      <c r="B42" s="21"/>
      <c r="C42" s="22">
        <f>C11+C29</f>
        <v>21143514.41</v>
      </c>
      <c r="D42" s="22">
        <f t="shared" ref="D42:E42" si="5">D11+D29</f>
        <v>14381521.6</v>
      </c>
      <c r="E42" s="22">
        <f t="shared" si="5"/>
        <v>14382593.18</v>
      </c>
      <c r="F42" s="31">
        <f t="shared" si="1"/>
        <v>68.023663905171944</v>
      </c>
      <c r="G42" s="31">
        <f t="shared" si="2"/>
        <v>100.00745108918099</v>
      </c>
    </row>
  </sheetData>
  <mergeCells count="8">
    <mergeCell ref="D9:D10"/>
    <mergeCell ref="E9:E10"/>
    <mergeCell ref="F9:G9"/>
    <mergeCell ref="A11:B11"/>
    <mergeCell ref="A29:B29"/>
    <mergeCell ref="A9:A10"/>
    <mergeCell ref="B9:B10"/>
    <mergeCell ref="C9:C10"/>
  </mergeCells>
  <pageMargins left="0.74803149606299213" right="0" top="0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rep:2.56.0.478</dc:description>
  <cp:lastModifiedBy>Матвеева</cp:lastModifiedBy>
  <cp:lastPrinted>2025-10-13T06:56:46Z</cp:lastPrinted>
  <dcterms:created xsi:type="dcterms:W3CDTF">2025-10-13T01:25:44Z</dcterms:created>
  <dcterms:modified xsi:type="dcterms:W3CDTF">2025-10-13T08:31:01Z</dcterms:modified>
</cp:coreProperties>
</file>